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14127\Documents\BraunsUSA Website\Resources\"/>
    </mc:Choice>
  </mc:AlternateContent>
  <xr:revisionPtr revIDLastSave="0" documentId="8_{4D6611C5-38DB-4DD2-A48E-0D9346AE6784}" xr6:coauthVersionLast="45" xr6:coauthVersionMax="45" xr10:uidLastSave="{00000000-0000-0000-0000-000000000000}"/>
  <workbookProtection workbookAlgorithmName="SHA-512" workbookHashValue="ACpvgcx4i7o1vaVl7PRYt8VS072PZnnblLHW9/KC4hZFbbYnhnBMR0TfQC3PE1+CgokQ4gGGRkDfPvQhyOf+Rw==" workbookSaltValue="T5GIiu2Qnv+LNkfjLWgvCA==" workbookSpinCount="100000" lockStructure="1"/>
  <bookViews>
    <workbookView xWindow="-120" yWindow="-120" windowWidth="29040" windowHeight="15840" xr2:uid="{00000000-000D-0000-FFFF-FFFF00000000}"/>
  </bookViews>
  <sheets>
    <sheet name="Table of Measurements" sheetId="1" r:id="rId1"/>
  </sheets>
  <calcPr calcId="181029"/>
</workbook>
</file>

<file path=xl/calcChain.xml><?xml version="1.0" encoding="utf-8"?>
<calcChain xmlns="http://schemas.openxmlformats.org/spreadsheetml/2006/main">
  <c r="K11" i="1" l="1"/>
  <c r="W103" i="1"/>
  <c r="R56" i="1"/>
  <c r="P88" i="1"/>
  <c r="W93" i="1" s="1"/>
  <c r="R77" i="1"/>
  <c r="R75" i="1"/>
  <c r="H93" i="1"/>
  <c r="J93" i="1" s="1"/>
  <c r="H92" i="1"/>
  <c r="J92" i="1" s="1"/>
  <c r="H91" i="1"/>
  <c r="J91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/>
  <c r="H83" i="1"/>
  <c r="J83" i="1"/>
  <c r="H82" i="1"/>
  <c r="H81" i="1"/>
  <c r="H80" i="1"/>
  <c r="J80" i="1" s="1"/>
  <c r="H79" i="1"/>
  <c r="J79" i="1" s="1"/>
  <c r="H78" i="1"/>
  <c r="H77" i="1"/>
  <c r="J82" i="1"/>
  <c r="J81" i="1"/>
  <c r="J78" i="1"/>
  <c r="J77" i="1"/>
  <c r="H90" i="1"/>
  <c r="W91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6" i="1"/>
  <c r="R78" i="1"/>
  <c r="R79" i="1"/>
  <c r="R80" i="1"/>
  <c r="R81" i="1"/>
  <c r="R82" i="1"/>
  <c r="R83" i="1"/>
  <c r="R84" i="1"/>
  <c r="R85" i="1"/>
  <c r="R86" i="1"/>
  <c r="R87" i="1"/>
  <c r="R10" i="1"/>
  <c r="K10" i="1"/>
  <c r="K64" i="1"/>
  <c r="K29" i="1"/>
  <c r="K32" i="1"/>
  <c r="K35" i="1"/>
  <c r="I74" i="1"/>
  <c r="W92" i="1" s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33" i="1"/>
  <c r="K34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5" i="1"/>
  <c r="K66" i="1"/>
  <c r="K67" i="1"/>
  <c r="K68" i="1"/>
  <c r="K69" i="1"/>
  <c r="K70" i="1"/>
  <c r="K71" i="1"/>
  <c r="K72" i="1"/>
  <c r="K73" i="1"/>
  <c r="Q88" i="1" l="1"/>
  <c r="X93" i="1" s="1"/>
  <c r="J74" i="1"/>
  <c r="X92" i="1" s="1"/>
  <c r="J106" i="1"/>
  <c r="X94" i="1" s="1"/>
  <c r="X91" i="1"/>
  <c r="H106" i="1"/>
  <c r="W94" i="1" s="1"/>
  <c r="W95" i="1" s="1"/>
  <c r="X95" i="1" l="1"/>
  <c r="W101" i="1" s="1"/>
  <c r="W105" i="1" s="1"/>
</calcChain>
</file>

<file path=xl/sharedStrings.xml><?xml version="1.0" encoding="utf-8"?>
<sst xmlns="http://schemas.openxmlformats.org/spreadsheetml/2006/main" count="292" uniqueCount="267">
  <si>
    <t>TABLE OF MEASUREMENTS</t>
  </si>
  <si>
    <t>NAME OF CARRIER:</t>
  </si>
  <si>
    <t>NAME OF SHIPPER:</t>
  </si>
  <si>
    <t>SHIPPING FROM:</t>
  </si>
  <si>
    <t>Articles 
Loaded</t>
  </si>
  <si>
    <t>Articles
Unloaded</t>
  </si>
  <si>
    <t>Articles
Not To Be Shipped</t>
  </si>
  <si>
    <t>ARTICLE</t>
  </si>
  <si>
    <t>No. Of
Pieces</t>
  </si>
  <si>
    <t>Cube</t>
  </si>
  <si>
    <t>Total
Cube</t>
  </si>
  <si>
    <t>LIVING ROOM</t>
  </si>
  <si>
    <t>Bar, Portable</t>
  </si>
  <si>
    <t>Bench, Frsd/Piano</t>
  </si>
  <si>
    <t>Bookcase</t>
  </si>
  <si>
    <t>Bookshelves, Sect.</t>
  </si>
  <si>
    <t>Cabinet, Curio</t>
  </si>
  <si>
    <t>Chair, Straight</t>
  </si>
  <si>
    <t>Chair, Arm</t>
  </si>
  <si>
    <t>Chair, Rocker</t>
  </si>
  <si>
    <t>Chair, Occasional</t>
  </si>
  <si>
    <t>Chair, Overstuffed</t>
  </si>
  <si>
    <t>Chest, Cedar</t>
  </si>
  <si>
    <t>Clock, Grandfather</t>
  </si>
  <si>
    <t>Day Bed</t>
  </si>
  <si>
    <t>Desk, SM/Winthrop</t>
  </si>
  <si>
    <t>Desk, Secretary</t>
  </si>
  <si>
    <t>Fireplace, Equip.</t>
  </si>
  <si>
    <t>Footstool</t>
  </si>
  <si>
    <t>Hall Tree Rack</t>
  </si>
  <si>
    <t>Hall Tree Large</t>
  </si>
  <si>
    <t>Lamp, Floor</t>
  </si>
  <si>
    <t>Lamp, Pole</t>
  </si>
  <si>
    <t>Magazine Rack</t>
  </si>
  <si>
    <t>Music Cabinet</t>
  </si>
  <si>
    <t>Piano, Baby Gr/Upr</t>
  </si>
  <si>
    <t>Piano, Parlor Gr.</t>
  </si>
  <si>
    <t>Piano, Spinet/Console</t>
  </si>
  <si>
    <t>Radio, Table</t>
  </si>
  <si>
    <t>Rec. Player, Port.</t>
  </si>
  <si>
    <t>Articles 
Not To Be 
Shipped</t>
  </si>
  <si>
    <t>Rugs, Lg. Roll/Pad</t>
  </si>
  <si>
    <t>Rugs, Sm. Roll/Pad</t>
  </si>
  <si>
    <t>Sofa, Rattan/Wicker</t>
  </si>
  <si>
    <t>Sofa, Sec., Per Sec.</t>
  </si>
  <si>
    <t>Sofa, Loveseat</t>
  </si>
  <si>
    <t>Sofa, 3 Cushion</t>
  </si>
  <si>
    <t>Sofa, Hide, 4 Cush</t>
  </si>
  <si>
    <t>Stereo Component</t>
  </si>
  <si>
    <t>Stereo Console</t>
  </si>
  <si>
    <t>Tables, Dropl/Occas</t>
  </si>
  <si>
    <t>Tables, Coffee</t>
  </si>
  <si>
    <t>Tables, End</t>
  </si>
  <si>
    <t>Telephone Stand</t>
  </si>
  <si>
    <t>TV, Portable</t>
  </si>
  <si>
    <t>Tv, Table Model</t>
  </si>
  <si>
    <t>Tv, Console</t>
  </si>
  <si>
    <t>Tv, Stand</t>
  </si>
  <si>
    <t>Tv, Combination</t>
  </si>
  <si>
    <t>Trunk</t>
  </si>
  <si>
    <t>TV, Bigscreen</t>
  </si>
  <si>
    <t>No. Of
Pierces</t>
  </si>
  <si>
    <t>BEDROOM</t>
  </si>
  <si>
    <t>Bed Incl Sp/Matt</t>
  </si>
  <si>
    <t>Bed Rollaway</t>
  </si>
  <si>
    <t>Bed, Single/ Hollywood</t>
  </si>
  <si>
    <t>Bed, Std/Dbl.</t>
  </si>
  <si>
    <t>Bed, Queen</t>
  </si>
  <si>
    <t>Bed, King</t>
  </si>
  <si>
    <t>Bed, Bunk (Set 2)</t>
  </si>
  <si>
    <t>Chair, Boudoir</t>
  </si>
  <si>
    <t>Chair, Str/Rocker</t>
  </si>
  <si>
    <t>Chest</t>
  </si>
  <si>
    <t>Chaise Lounge</t>
  </si>
  <si>
    <t>Chest, Bachelor</t>
  </si>
  <si>
    <t>Dresser, Vanity</t>
  </si>
  <si>
    <t>Dresser, Single</t>
  </si>
  <si>
    <t>Dresser, Double</t>
  </si>
  <si>
    <t>Chest, Anmoire</t>
  </si>
  <si>
    <t>Dresser/ Vanity Bch</t>
  </si>
  <si>
    <t>Dresser, Trible</t>
  </si>
  <si>
    <t>Exercise Bike</t>
  </si>
  <si>
    <t>Night Table</t>
  </si>
  <si>
    <t>Rug Large or Pad</t>
  </si>
  <si>
    <t>Rug Small or Pad</t>
  </si>
  <si>
    <t>Wardrobe, Small</t>
  </si>
  <si>
    <t>Wardrobe, Large</t>
  </si>
  <si>
    <t>Waterbed</t>
  </si>
  <si>
    <t>Bathinette</t>
  </si>
  <si>
    <t>Bed, Youth</t>
  </si>
  <si>
    <t>Chair, Childs</t>
  </si>
  <si>
    <t>Chair, High</t>
  </si>
  <si>
    <t>Chest, Toy</t>
  </si>
  <si>
    <t>Crib, Baby</t>
  </si>
  <si>
    <t>Table, Childs</t>
  </si>
  <si>
    <t>Playpen</t>
  </si>
  <si>
    <t>Rug, Large or Pad</t>
  </si>
  <si>
    <t>Rug, Small or Pad</t>
  </si>
  <si>
    <t>Aircond/Wind. Sm,</t>
  </si>
  <si>
    <t>Aircond/Wind. Lg,</t>
  </si>
  <si>
    <t>Dehumidifier</t>
  </si>
  <si>
    <t>Dishwasher</t>
  </si>
  <si>
    <t>Freezer</t>
  </si>
  <si>
    <t>Freezer 10 or less</t>
  </si>
  <si>
    <t>Freezer 11 to 15</t>
  </si>
  <si>
    <t>Freezer 16 or Over</t>
  </si>
  <si>
    <t>Range 20'' Wide</t>
  </si>
  <si>
    <t>Range 30'' Wide</t>
  </si>
  <si>
    <t>Range 36'' Wide</t>
  </si>
  <si>
    <t>Refrigerator (CuCp)</t>
  </si>
  <si>
    <t>Ref. 6 cu. Ft. Or less</t>
  </si>
  <si>
    <t>Ref. 7 to 10 cu.ft</t>
  </si>
  <si>
    <t>Ref. 11 cu.ft/over</t>
  </si>
  <si>
    <t>Trash Compactor</t>
  </si>
  <si>
    <t>Vacuum Cleaner</t>
  </si>
  <si>
    <t>Washing Machine</t>
  </si>
  <si>
    <t>Dryer</t>
  </si>
  <si>
    <t>Bkft, Suite Chairs</t>
  </si>
  <si>
    <t>Breakfast Table</t>
  </si>
  <si>
    <t>Ironing Board</t>
  </si>
  <si>
    <t>Kitchen Cabinet</t>
  </si>
  <si>
    <t>Microwave Oven</t>
  </si>
  <si>
    <t>Serving Cart</t>
  </si>
  <si>
    <t>Stool</t>
  </si>
  <si>
    <t>Table</t>
  </si>
  <si>
    <t>Utility Cabinet</t>
  </si>
  <si>
    <t>Bench, Harvest</t>
  </si>
  <si>
    <t>Buffet (Base)</t>
  </si>
  <si>
    <t>Hutch (Top)</t>
  </si>
  <si>
    <t>Cabinet, Corner</t>
  </si>
  <si>
    <t>Dining Table</t>
  </si>
  <si>
    <t>Dining Chair</t>
  </si>
  <si>
    <t>Server</t>
  </si>
  <si>
    <t xml:space="preserve">Tea Cart </t>
  </si>
  <si>
    <t>Rugs Large or Pad</t>
  </si>
  <si>
    <t>Rugs, Small or Pad</t>
  </si>
  <si>
    <t>Total Col. 1</t>
  </si>
  <si>
    <t>Articles 
Unloaded</t>
  </si>
  <si>
    <t>BBQ Grill, Small</t>
  </si>
  <si>
    <t>BBQ Grill, Large</t>
  </si>
  <si>
    <t>Chairs, Aluminium</t>
  </si>
  <si>
    <t>Chairs, Metal</t>
  </si>
  <si>
    <t>Chairs, Wood</t>
  </si>
  <si>
    <t>Gard. Hose &amp; Tools</t>
  </si>
  <si>
    <t>Gilder or Settee</t>
  </si>
  <si>
    <t>Ladder, 6' Step</t>
  </si>
  <si>
    <t>Ladder, 8' Step</t>
  </si>
  <si>
    <t>Ladder, Extension</t>
  </si>
  <si>
    <t>Lawn Mower, Hand</t>
  </si>
  <si>
    <t>Lawn Mower, Power</t>
  </si>
  <si>
    <t>Lawn Mover, Riding (HP)</t>
  </si>
  <si>
    <t>Lawn Edger</t>
  </si>
  <si>
    <t>Leaf Sweeper</t>
  </si>
  <si>
    <t>Outdoor Child Slide</t>
  </si>
  <si>
    <t>Outdoor Child Gym</t>
  </si>
  <si>
    <t>Outdoor Dry. Racks</t>
  </si>
  <si>
    <t>Outdoor Swings</t>
  </si>
  <si>
    <t>Picnic Bench</t>
  </si>
  <si>
    <t>Roller, Lawn</t>
  </si>
  <si>
    <t>Rug Small</t>
  </si>
  <si>
    <t>Sand box</t>
  </si>
  <si>
    <t>Spreader</t>
  </si>
  <si>
    <t>Table, Small</t>
  </si>
  <si>
    <t>Table, Large</t>
  </si>
  <si>
    <t>Umbrella</t>
  </si>
  <si>
    <t>Wheelbarrow</t>
  </si>
  <si>
    <t>Baby Carriage</t>
  </si>
  <si>
    <t>Basket (Clothers)</t>
  </si>
  <si>
    <t>Bicycle</t>
  </si>
  <si>
    <t>Tricycle</t>
  </si>
  <si>
    <t>Bowling Ball/Bag</t>
  </si>
  <si>
    <t>Card Table</t>
  </si>
  <si>
    <t>Folding Chairs</t>
  </si>
  <si>
    <t>Clothers Hamper</t>
  </si>
  <si>
    <t>Cot, Folding</t>
  </si>
  <si>
    <t>Desk, Office</t>
  </si>
  <si>
    <t>Fan</t>
  </si>
  <si>
    <t>Fern/Plant Stands</t>
  </si>
  <si>
    <t>Filing Cab. Crdbd.</t>
  </si>
  <si>
    <t>Filing Cab. 2 door</t>
  </si>
  <si>
    <t>Filing Cab. 4. door</t>
  </si>
  <si>
    <t>Footlockers</t>
  </si>
  <si>
    <t>Game Table</t>
  </si>
  <si>
    <t>Golf Bag</t>
  </si>
  <si>
    <t>Heater, Gas/Elec.</t>
  </si>
  <si>
    <t>Metal Shelves</t>
  </si>
  <si>
    <t>Personal Computer</t>
  </si>
  <si>
    <t>Monitor</t>
  </si>
  <si>
    <t>Printer</t>
  </si>
  <si>
    <t>Ping Pong Table</t>
  </si>
  <si>
    <t>Pool Table Comp.</t>
  </si>
  <si>
    <t>Pool Table Slate</t>
  </si>
  <si>
    <t>Power Tool Hand Ea.</t>
  </si>
  <si>
    <t>PowerTool Stand</t>
  </si>
  <si>
    <t>Sewing Mach., Port</t>
  </si>
  <si>
    <t>Sewing Mach., Console</t>
  </si>
  <si>
    <t>Sewing ach., w/Cabinet</t>
  </si>
  <si>
    <t>Sied</t>
  </si>
  <si>
    <t>Suitcase</t>
  </si>
  <si>
    <t>Table, Utility</t>
  </si>
  <si>
    <t>Tackle Box</t>
  </si>
  <si>
    <t>Tire</t>
  </si>
  <si>
    <t>Tire w/Rim</t>
  </si>
  <si>
    <t>Toolchest, Small</t>
  </si>
  <si>
    <t>Toolchest, Medium</t>
  </si>
  <si>
    <t>Toolchest, Large</t>
  </si>
  <si>
    <t>Trash Can</t>
  </si>
  <si>
    <t>Wagon, Child´s</t>
  </si>
  <si>
    <t>Watepaper Basket</t>
  </si>
  <si>
    <t>Work Bench</t>
  </si>
  <si>
    <t>Total This Column</t>
  </si>
  <si>
    <t>Rug Large</t>
  </si>
  <si>
    <t>Picnic Table</t>
  </si>
  <si>
    <t>DINING ROOM</t>
  </si>
  <si>
    <t>NURSERY</t>
  </si>
  <si>
    <t>APPLIANCES</t>
  </si>
  <si>
    <t xml:space="preserve">KITCHEN  </t>
  </si>
  <si>
    <t>Total Col. 2</t>
  </si>
  <si>
    <t>Barbells,     lbs</t>
  </si>
  <si>
    <t>PORCH &amp; OUTDOOR</t>
  </si>
  <si>
    <t>MISC</t>
  </si>
  <si>
    <t>Carton</t>
  </si>
  <si>
    <t>Dish-pack</t>
  </si>
  <si>
    <t>Carr.</t>
  </si>
  <si>
    <t>Own.</t>
  </si>
  <si>
    <t>Tot.</t>
  </si>
  <si>
    <t>Cb.</t>
  </si>
  <si>
    <t>Tot. Cb.</t>
  </si>
  <si>
    <t>Carton 1.5</t>
  </si>
  <si>
    <t>Carton 3.0</t>
  </si>
  <si>
    <t>Carton 4.5</t>
  </si>
  <si>
    <t>Carton 6.0</t>
  </si>
  <si>
    <t>Wardrobe</t>
  </si>
  <si>
    <t>Crib Mattress</t>
  </si>
  <si>
    <t>Single Mattress</t>
  </si>
  <si>
    <t>Dbl. Mattress</t>
  </si>
  <si>
    <t>Qn/Kg. Mattress</t>
  </si>
  <si>
    <t>Mirror Carton</t>
  </si>
  <si>
    <t>Crates</t>
  </si>
  <si>
    <t>Total</t>
  </si>
  <si>
    <t>CUBE</t>
  </si>
  <si>
    <t>PCS</t>
  </si>
  <si>
    <t>Total Col 1</t>
  </si>
  <si>
    <t>Total Col 2</t>
  </si>
  <si>
    <t>Total Cartons</t>
  </si>
  <si>
    <t>WEIGHT ADDITIVE</t>
  </si>
  <si>
    <t xml:space="preserve"> Enter item and cube under "Miscellaneous" in</t>
  </si>
  <si>
    <t xml:space="preserve"> addition to completing below</t>
  </si>
  <si>
    <t>Boat Linear Ft.</t>
  </si>
  <si>
    <t>x</t>
  </si>
  <si>
    <t>"="</t>
  </si>
  <si>
    <t>lbs</t>
  </si>
  <si>
    <t>Boat Trir. Lin. Ft.</t>
  </si>
  <si>
    <t>Sailboat Lin. Ft.</t>
  </si>
  <si>
    <t>Total Wt. Additive</t>
  </si>
  <si>
    <t>Shipper</t>
  </si>
  <si>
    <t>Date</t>
  </si>
  <si>
    <t>Carrier's Representative</t>
  </si>
  <si>
    <t xml:space="preserve"> Only the items listed are included in the Total Cost.</t>
  </si>
  <si>
    <t xml:space="preserve"> Any item or additional services added may result in</t>
  </si>
  <si>
    <t xml:space="preserve"> additional costs.</t>
  </si>
  <si>
    <t>Total Est. Weight</t>
  </si>
  <si>
    <t>Computed Est. Wt.</t>
  </si>
  <si>
    <t>Wt. Factor (lbs/cu.ft)</t>
  </si>
  <si>
    <t>STREET ADDRESS</t>
  </si>
  <si>
    <t>TO: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</si>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</sst>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6"/>
      <color indexed="23"/>
      <name val="Arial"/>
      <family val="2"/>
    </font>
    <font>
      <b/>
      <sz val="6"/>
      <color indexed="23"/>
      <name val="Arial"/>
      <family val="2"/>
    </font>
    <font>
      <b/>
      <sz val="5"/>
      <name val="Arial"/>
      <family val="2"/>
    </font>
    <font>
      <sz val="5"/>
      <color indexed="2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1" xfId="0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textRotation="90" wrapText="1"/>
    </xf>
    <xf numFmtId="0" fontId="4" fillId="0" borderId="1" xfId="0" applyFont="1" applyBorder="1" applyAlignment="1" applyProtection="1">
      <alignment horizontal="center" textRotation="90"/>
    </xf>
    <xf numFmtId="0" fontId="4" fillId="0" borderId="13" xfId="0" applyFont="1" applyBorder="1" applyAlignment="1" applyProtection="1">
      <alignment horizontal="center" textRotation="90" wrapText="1"/>
    </xf>
    <xf numFmtId="0" fontId="4" fillId="0" borderId="6" xfId="0" applyFont="1" applyBorder="1" applyAlignment="1" applyProtection="1">
      <alignment horizontal="center" textRotation="90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textRotation="90" wrapText="1"/>
    </xf>
    <xf numFmtId="0" fontId="4" fillId="0" borderId="3" xfId="0" applyFont="1" applyBorder="1" applyAlignment="1" applyProtection="1">
      <alignment textRotation="90" wrapText="1"/>
    </xf>
    <xf numFmtId="0" fontId="4" fillId="0" borderId="1" xfId="0" applyFont="1" applyBorder="1" applyAlignment="1" applyProtection="1">
      <alignment textRotation="90" wrapText="1"/>
    </xf>
    <xf numFmtId="0" fontId="4" fillId="0" borderId="0" xfId="0" applyFont="1" applyProtection="1"/>
    <xf numFmtId="0" fontId="3" fillId="0" borderId="0" xfId="0" applyFont="1" applyProtection="1"/>
    <xf numFmtId="0" fontId="2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98</xdr:row>
      <xdr:rowOff>0</xdr:rowOff>
    </xdr:from>
    <xdr:to>
      <xdr:col>20</xdr:col>
      <xdr:colOff>251460</xdr:colOff>
      <xdr:row>102</xdr:row>
      <xdr:rowOff>7620</xdr:rowOff>
    </xdr:to>
    <xdr:cxnSp macro="">
      <xdr:nvCxnSpPr>
        <xdr:cNvPr id="1031" name="AutoShape 1">
          <a:extLst>
            <a:ext uri="{FF2B5EF4-FFF2-40B4-BE49-F238E27FC236}">
              <a16:creationId xmlns:a16="http://schemas.microsoft.com/office/drawing/2014/main" id="{56879546-02F7-44F4-B685-9C47D6C431BD}"/>
            </a:ext>
          </a:extLst>
        </xdr:cNvPr>
        <xdr:cNvCxnSpPr>
          <a:cxnSpLocks noChangeShapeType="1"/>
        </xdr:cNvCxnSpPr>
      </xdr:nvCxnSpPr>
      <xdr:spPr bwMode="auto">
        <a:xfrm>
          <a:off x="3192780" y="9372600"/>
          <a:ext cx="2293620" cy="381000"/>
        </a:xfrm>
        <a:prstGeom prst="bentConnector3">
          <a:avLst>
            <a:gd name="adj1" fmla="val 93102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11906</xdr:colOff>
      <xdr:row>1</xdr:row>
      <xdr:rowOff>65486</xdr:rowOff>
    </xdr:from>
    <xdr:to>
      <xdr:col>4</xdr:col>
      <xdr:colOff>166688</xdr:colOff>
      <xdr:row>1</xdr:row>
      <xdr:rowOff>360166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E9375E-AC68-4E51-9035-909C77FEE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255986"/>
          <a:ext cx="1071563" cy="294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6"/>
  <sheetViews>
    <sheetView tabSelected="1" zoomScale="160" workbookViewId="0">
      <selection activeCell="F6" sqref="F6:N6"/>
    </sheetView>
  </sheetViews>
  <sheetFormatPr defaultColWidth="0" defaultRowHeight="9" customHeight="1" x14ac:dyDescent="0.2"/>
  <cols>
    <col min="1" max="1" width="1.7109375" style="13" customWidth="1"/>
    <col min="2" max="3" width="3.7109375" style="13" customWidth="1"/>
    <col min="4" max="4" width="4.5703125" style="13" bestFit="1" customWidth="1"/>
    <col min="5" max="5" width="6.28515625" style="13" customWidth="1"/>
    <col min="6" max="6" width="3.7109375" style="13" customWidth="1"/>
    <col min="7" max="7" width="12.42578125" style="13" hidden="1" customWidth="1"/>
    <col min="8" max="8" width="4.5703125" style="13" customWidth="1"/>
    <col min="9" max="9" width="3.28515625" style="13" bestFit="1" customWidth="1"/>
    <col min="10" max="10" width="2.42578125" style="59" bestFit="1" customWidth="1"/>
    <col min="11" max="13" width="3.7109375" style="13" customWidth="1"/>
    <col min="14" max="14" width="4.42578125" style="13" customWidth="1"/>
    <col min="15" max="15" width="12.7109375" style="13" customWidth="1"/>
    <col min="16" max="16" width="3.28515625" style="13" bestFit="1" customWidth="1"/>
    <col min="17" max="17" width="3.140625" style="13" bestFit="1" customWidth="1"/>
    <col min="18" max="18" width="3.7109375" style="13" customWidth="1"/>
    <col min="19" max="19" width="3.28515625" style="13" customWidth="1"/>
    <col min="20" max="20" width="3.7109375" style="13" customWidth="1"/>
    <col min="21" max="21" width="4.140625" style="13" customWidth="1"/>
    <col min="22" max="22" width="13.42578125" style="13" customWidth="1"/>
    <col min="23" max="23" width="2.85546875" style="13" customWidth="1"/>
    <col min="24" max="24" width="3.140625" style="13" bestFit="1" customWidth="1"/>
    <col min="25" max="25" width="3" style="13" customWidth="1"/>
    <col min="26" max="26" width="2.42578125" style="13" customWidth="1"/>
    <col min="27" max="16384" width="0" style="13" hidden="1"/>
  </cols>
  <sheetData>
    <row r="1" spans="1:26" s="135" customFormat="1" ht="15" customHeight="1" x14ac:dyDescent="0.2"/>
    <row r="2" spans="1:26" ht="36" customHeight="1" x14ac:dyDescent="0.2">
      <c r="A2" s="136"/>
      <c r="B2" s="136"/>
      <c r="C2" s="136"/>
      <c r="D2" s="136"/>
      <c r="E2" s="136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75" x14ac:dyDescent="0.2">
      <c r="A3" s="12"/>
      <c r="B3" s="117" t="s">
        <v>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6" ht="12.75" x14ac:dyDescent="0.2">
      <c r="A4" s="12"/>
      <c r="B4" s="12"/>
      <c r="C4" s="12"/>
      <c r="D4" s="12"/>
      <c r="E4" s="12"/>
      <c r="F4" s="12"/>
      <c r="G4" s="12"/>
      <c r="H4" s="12"/>
      <c r="I4" s="12"/>
      <c r="J4" s="14"/>
      <c r="K4" s="12"/>
      <c r="L4" s="12"/>
      <c r="M4" s="12"/>
    </row>
    <row r="5" spans="1:26" ht="12" customHeight="1" x14ac:dyDescent="0.2">
      <c r="A5" s="12"/>
      <c r="B5" s="12" t="s">
        <v>1</v>
      </c>
      <c r="C5" s="15"/>
      <c r="D5" s="15"/>
      <c r="E5" s="15"/>
      <c r="F5" s="77"/>
      <c r="G5" s="77"/>
      <c r="H5" s="77"/>
      <c r="I5" s="77"/>
      <c r="J5" s="77"/>
      <c r="K5" s="77"/>
      <c r="L5" s="77"/>
      <c r="M5" s="77"/>
      <c r="N5" s="77"/>
      <c r="O5" s="15"/>
      <c r="P5" s="15"/>
      <c r="Q5" s="15"/>
      <c r="R5" s="15"/>
      <c r="S5" s="15"/>
      <c r="T5" s="15"/>
      <c r="U5" s="15"/>
      <c r="V5" s="15" t="s">
        <v>266</v>
      </c>
      <c r="W5" s="78"/>
      <c r="X5" s="78"/>
      <c r="Y5" s="78"/>
    </row>
    <row r="6" spans="1:26" ht="12.75" x14ac:dyDescent="0.2">
      <c r="A6" s="12"/>
      <c r="B6" s="15" t="s">
        <v>2</v>
      </c>
      <c r="C6" s="15"/>
      <c r="D6" s="15"/>
      <c r="E6" s="15"/>
      <c r="F6" s="78"/>
      <c r="G6" s="78"/>
      <c r="H6" s="78"/>
      <c r="I6" s="78"/>
      <c r="J6" s="78"/>
      <c r="K6" s="78"/>
      <c r="L6" s="78"/>
      <c r="M6" s="78"/>
      <c r="N6" s="78"/>
      <c r="O6" s="15" t="s">
        <v>264</v>
      </c>
      <c r="P6" s="15"/>
      <c r="Q6" s="78"/>
      <c r="R6" s="78"/>
      <c r="S6" s="78"/>
      <c r="T6" s="78"/>
      <c r="U6" s="78"/>
      <c r="V6" s="78"/>
      <c r="W6" s="78"/>
      <c r="X6" s="78"/>
      <c r="Y6" s="78"/>
    </row>
    <row r="7" spans="1:26" ht="12.75" x14ac:dyDescent="0.2">
      <c r="A7" s="12"/>
      <c r="B7" s="12" t="s">
        <v>3</v>
      </c>
      <c r="C7" s="12"/>
      <c r="D7" s="12"/>
      <c r="E7" s="12"/>
      <c r="F7" s="78"/>
      <c r="G7" s="78"/>
      <c r="H7" s="78"/>
      <c r="I7" s="78"/>
      <c r="J7" s="78"/>
      <c r="K7" s="78"/>
      <c r="L7" s="78"/>
      <c r="M7" s="78"/>
      <c r="N7" s="78"/>
      <c r="O7" s="78"/>
      <c r="P7" s="12" t="s">
        <v>265</v>
      </c>
      <c r="Q7" s="78"/>
      <c r="R7" s="78"/>
      <c r="S7" s="78"/>
      <c r="T7" s="78"/>
      <c r="U7" s="78"/>
      <c r="V7" s="78"/>
      <c r="W7" s="78"/>
      <c r="X7" s="78"/>
      <c r="Y7" s="78"/>
    </row>
    <row r="8" spans="1:26" ht="30" customHeight="1" x14ac:dyDescent="0.2">
      <c r="A8" s="12"/>
      <c r="B8" s="67" t="s">
        <v>4</v>
      </c>
      <c r="C8" s="67" t="s">
        <v>5</v>
      </c>
      <c r="D8" s="67" t="s">
        <v>6</v>
      </c>
      <c r="E8" s="125" t="s">
        <v>7</v>
      </c>
      <c r="F8" s="126"/>
      <c r="G8" s="126"/>
      <c r="H8" s="127"/>
      <c r="I8" s="67" t="s">
        <v>8</v>
      </c>
      <c r="J8" s="68" t="s">
        <v>9</v>
      </c>
      <c r="K8" s="69" t="s">
        <v>10</v>
      </c>
      <c r="L8" s="70" t="s">
        <v>4</v>
      </c>
      <c r="M8" s="67" t="s">
        <v>5</v>
      </c>
      <c r="N8" s="67" t="s">
        <v>40</v>
      </c>
      <c r="O8" s="71" t="s">
        <v>7</v>
      </c>
      <c r="P8" s="67" t="s">
        <v>61</v>
      </c>
      <c r="Q8" s="68" t="s">
        <v>9</v>
      </c>
      <c r="R8" s="72" t="s">
        <v>10</v>
      </c>
      <c r="S8" s="73" t="s">
        <v>4</v>
      </c>
      <c r="T8" s="74" t="s">
        <v>137</v>
      </c>
      <c r="U8" s="67" t="s">
        <v>40</v>
      </c>
      <c r="V8" s="71" t="s">
        <v>7</v>
      </c>
      <c r="W8" s="67" t="s">
        <v>61</v>
      </c>
      <c r="X8" s="68" t="s">
        <v>9</v>
      </c>
      <c r="Y8" s="67" t="s">
        <v>10</v>
      </c>
    </row>
    <row r="9" spans="1:26" ht="9" customHeight="1" x14ac:dyDescent="0.2">
      <c r="A9" s="12"/>
      <c r="B9" s="3"/>
      <c r="C9" s="3"/>
      <c r="D9" s="3"/>
      <c r="E9" s="122" t="s">
        <v>11</v>
      </c>
      <c r="F9" s="123"/>
      <c r="G9" s="123"/>
      <c r="H9" s="124"/>
      <c r="I9" s="3"/>
      <c r="J9" s="3"/>
      <c r="K9" s="1"/>
      <c r="L9" s="16"/>
      <c r="M9" s="3"/>
      <c r="N9" s="3"/>
      <c r="O9" s="17" t="s">
        <v>62</v>
      </c>
      <c r="P9" s="3"/>
      <c r="Q9" s="18"/>
      <c r="R9" s="2"/>
      <c r="S9" s="19"/>
      <c r="T9" s="16"/>
      <c r="U9" s="3"/>
      <c r="V9" s="17" t="s">
        <v>219</v>
      </c>
      <c r="W9" s="3"/>
      <c r="X9" s="20"/>
      <c r="Y9" s="5"/>
    </row>
    <row r="10" spans="1:26" ht="9" customHeight="1" x14ac:dyDescent="0.2">
      <c r="A10" s="12"/>
      <c r="B10" s="3"/>
      <c r="C10" s="3"/>
      <c r="D10" s="3"/>
      <c r="E10" s="83" t="s">
        <v>12</v>
      </c>
      <c r="F10" s="84"/>
      <c r="G10" s="84"/>
      <c r="H10" s="85"/>
      <c r="I10" s="3"/>
      <c r="J10" s="60">
        <v>15</v>
      </c>
      <c r="K10" s="61" t="str">
        <f>IF(I10*J10=0,"-",I10*J10)</f>
        <v>-</v>
      </c>
      <c r="L10" s="16"/>
      <c r="M10" s="3"/>
      <c r="N10" s="3"/>
      <c r="O10" s="21" t="s">
        <v>63</v>
      </c>
      <c r="P10" s="3"/>
      <c r="Q10" s="8">
        <v>20</v>
      </c>
      <c r="R10" s="9" t="str">
        <f>IF(P10*Q10=0,"-",P10*Q10)</f>
        <v>-</v>
      </c>
      <c r="S10" s="22"/>
      <c r="T10" s="23"/>
      <c r="U10" s="23"/>
      <c r="V10" s="24" t="s">
        <v>138</v>
      </c>
      <c r="W10" s="23"/>
      <c r="X10" s="62">
        <v>2</v>
      </c>
      <c r="Y10" s="63" t="str">
        <f>IF(W10*X10=0,"-",W10*X10)</f>
        <v>-</v>
      </c>
    </row>
    <row r="11" spans="1:26" ht="9" customHeight="1" x14ac:dyDescent="0.2">
      <c r="A11" s="12"/>
      <c r="B11" s="3"/>
      <c r="C11" s="3"/>
      <c r="D11" s="3"/>
      <c r="E11" s="83" t="s">
        <v>13</v>
      </c>
      <c r="F11" s="84"/>
      <c r="G11" s="84"/>
      <c r="H11" s="85"/>
      <c r="I11" s="3"/>
      <c r="J11" s="60">
        <v>5</v>
      </c>
      <c r="K11" s="61" t="str">
        <f>IF(I11*J11=0,"-",I11*J11)</f>
        <v>-</v>
      </c>
      <c r="L11" s="16"/>
      <c r="M11" s="3"/>
      <c r="N11" s="3"/>
      <c r="O11" s="21" t="s">
        <v>64</v>
      </c>
      <c r="P11" s="3"/>
      <c r="Q11" s="8">
        <v>40</v>
      </c>
      <c r="R11" s="9" t="str">
        <f t="shared" ref="R11:R74" si="0">IF(P11*Q11=0,"-",P11*Q11)</f>
        <v>-</v>
      </c>
      <c r="S11" s="19"/>
      <c r="T11" s="3"/>
      <c r="U11" s="3"/>
      <c r="V11" s="25" t="s">
        <v>139</v>
      </c>
      <c r="W11" s="3"/>
      <c r="X11" s="8">
        <v>10</v>
      </c>
      <c r="Y11" s="63" t="str">
        <f t="shared" ref="Y11:Y74" si="1">IF(W11*X11=0,"-",W11*X11)</f>
        <v>-</v>
      </c>
    </row>
    <row r="12" spans="1:26" ht="9" customHeight="1" x14ac:dyDescent="0.2">
      <c r="A12" s="12"/>
      <c r="B12" s="3"/>
      <c r="C12" s="3"/>
      <c r="D12" s="3"/>
      <c r="E12" s="83" t="s">
        <v>14</v>
      </c>
      <c r="F12" s="84"/>
      <c r="G12" s="84"/>
      <c r="H12" s="85"/>
      <c r="I12" s="3"/>
      <c r="J12" s="60">
        <v>20</v>
      </c>
      <c r="K12" s="61" t="str">
        <f t="shared" ref="K12:K73" si="2">IF(I12*J12=0,"-",I12*J12)</f>
        <v>-</v>
      </c>
      <c r="L12" s="16"/>
      <c r="M12" s="3"/>
      <c r="N12" s="3"/>
      <c r="O12" s="21" t="s">
        <v>65</v>
      </c>
      <c r="P12" s="3"/>
      <c r="Q12" s="8">
        <v>60</v>
      </c>
      <c r="R12" s="9" t="str">
        <f t="shared" si="0"/>
        <v>-</v>
      </c>
      <c r="S12" s="19"/>
      <c r="T12" s="3"/>
      <c r="U12" s="3"/>
      <c r="V12" s="25" t="s">
        <v>140</v>
      </c>
      <c r="W12" s="3"/>
      <c r="X12" s="8">
        <v>1</v>
      </c>
      <c r="Y12" s="63" t="str">
        <f t="shared" si="1"/>
        <v>-</v>
      </c>
    </row>
    <row r="13" spans="1:26" ht="9" customHeight="1" x14ac:dyDescent="0.2">
      <c r="A13" s="12"/>
      <c r="B13" s="3"/>
      <c r="C13" s="3"/>
      <c r="D13" s="3"/>
      <c r="E13" s="109" t="s">
        <v>15</v>
      </c>
      <c r="F13" s="84"/>
      <c r="G13" s="84"/>
      <c r="H13" s="85"/>
      <c r="I13" s="3"/>
      <c r="J13" s="60">
        <v>5</v>
      </c>
      <c r="K13" s="61" t="str">
        <f t="shared" si="2"/>
        <v>-</v>
      </c>
      <c r="L13" s="16"/>
      <c r="M13" s="3"/>
      <c r="N13" s="3"/>
      <c r="O13" s="21" t="s">
        <v>66</v>
      </c>
      <c r="P13" s="3"/>
      <c r="Q13" s="8">
        <v>65</v>
      </c>
      <c r="R13" s="9" t="str">
        <f t="shared" si="0"/>
        <v>-</v>
      </c>
      <c r="S13" s="19"/>
      <c r="T13" s="3"/>
      <c r="U13" s="3"/>
      <c r="V13" s="25" t="s">
        <v>141</v>
      </c>
      <c r="W13" s="3"/>
      <c r="X13" s="8">
        <v>3</v>
      </c>
      <c r="Y13" s="63" t="str">
        <f t="shared" si="1"/>
        <v>-</v>
      </c>
    </row>
    <row r="14" spans="1:26" ht="9" customHeight="1" x14ac:dyDescent="0.2">
      <c r="A14" s="12"/>
      <c r="B14" s="3"/>
      <c r="C14" s="3"/>
      <c r="D14" s="3"/>
      <c r="E14" s="83" t="s">
        <v>16</v>
      </c>
      <c r="F14" s="84"/>
      <c r="G14" s="84"/>
      <c r="H14" s="85"/>
      <c r="I14" s="3"/>
      <c r="J14" s="60">
        <v>10</v>
      </c>
      <c r="K14" s="61" t="str">
        <f t="shared" si="2"/>
        <v>-</v>
      </c>
      <c r="L14" s="16"/>
      <c r="M14" s="3"/>
      <c r="N14" s="3"/>
      <c r="O14" s="21" t="s">
        <v>67</v>
      </c>
      <c r="P14" s="3"/>
      <c r="Q14" s="8">
        <v>70</v>
      </c>
      <c r="R14" s="9" t="str">
        <f t="shared" si="0"/>
        <v>-</v>
      </c>
      <c r="S14" s="19"/>
      <c r="T14" s="3"/>
      <c r="U14" s="3"/>
      <c r="V14" s="25" t="s">
        <v>142</v>
      </c>
      <c r="W14" s="3"/>
      <c r="X14" s="8">
        <v>5</v>
      </c>
      <c r="Y14" s="63" t="str">
        <f t="shared" si="1"/>
        <v>-</v>
      </c>
    </row>
    <row r="15" spans="1:26" ht="9" customHeight="1" x14ac:dyDescent="0.2">
      <c r="A15" s="12"/>
      <c r="B15" s="3"/>
      <c r="C15" s="3"/>
      <c r="D15" s="3"/>
      <c r="E15" s="83" t="s">
        <v>17</v>
      </c>
      <c r="F15" s="84"/>
      <c r="G15" s="84"/>
      <c r="H15" s="85"/>
      <c r="I15" s="3"/>
      <c r="J15" s="60">
        <v>5</v>
      </c>
      <c r="K15" s="61" t="str">
        <f t="shared" si="2"/>
        <v>-</v>
      </c>
      <c r="L15" s="16"/>
      <c r="M15" s="3"/>
      <c r="N15" s="3"/>
      <c r="O15" s="21" t="s">
        <v>68</v>
      </c>
      <c r="P15" s="3"/>
      <c r="Q15" s="8">
        <v>70</v>
      </c>
      <c r="R15" s="9" t="str">
        <f t="shared" si="0"/>
        <v>-</v>
      </c>
      <c r="S15" s="19"/>
      <c r="T15" s="3"/>
      <c r="U15" s="3"/>
      <c r="V15" s="25" t="s">
        <v>143</v>
      </c>
      <c r="W15" s="3"/>
      <c r="X15" s="8">
        <v>10</v>
      </c>
      <c r="Y15" s="63" t="str">
        <f t="shared" si="1"/>
        <v>-</v>
      </c>
    </row>
    <row r="16" spans="1:26" ht="9" customHeight="1" x14ac:dyDescent="0.2">
      <c r="A16" s="12"/>
      <c r="B16" s="3"/>
      <c r="C16" s="3"/>
      <c r="D16" s="3"/>
      <c r="E16" s="83" t="s">
        <v>18</v>
      </c>
      <c r="F16" s="84"/>
      <c r="G16" s="84"/>
      <c r="H16" s="85"/>
      <c r="I16" s="3"/>
      <c r="J16" s="60">
        <v>10</v>
      </c>
      <c r="K16" s="61" t="str">
        <f t="shared" si="2"/>
        <v>-</v>
      </c>
      <c r="L16" s="16"/>
      <c r="M16" s="3"/>
      <c r="N16" s="3"/>
      <c r="O16" s="21" t="s">
        <v>69</v>
      </c>
      <c r="P16" s="3"/>
      <c r="Q16" s="8">
        <v>5</v>
      </c>
      <c r="R16" s="9" t="str">
        <f t="shared" si="0"/>
        <v>-</v>
      </c>
      <c r="S16" s="19"/>
      <c r="T16" s="3"/>
      <c r="U16" s="3"/>
      <c r="V16" s="25" t="s">
        <v>144</v>
      </c>
      <c r="W16" s="3"/>
      <c r="X16" s="8">
        <v>20</v>
      </c>
      <c r="Y16" s="63" t="str">
        <f t="shared" si="1"/>
        <v>-</v>
      </c>
    </row>
    <row r="17" spans="1:25" ht="9" customHeight="1" x14ac:dyDescent="0.2">
      <c r="A17" s="12"/>
      <c r="B17" s="3"/>
      <c r="C17" s="3"/>
      <c r="D17" s="3"/>
      <c r="E17" s="83" t="s">
        <v>19</v>
      </c>
      <c r="F17" s="84"/>
      <c r="G17" s="84"/>
      <c r="H17" s="85"/>
      <c r="I17" s="3"/>
      <c r="J17" s="60">
        <v>12</v>
      </c>
      <c r="K17" s="61" t="str">
        <f t="shared" si="2"/>
        <v>-</v>
      </c>
      <c r="L17" s="16"/>
      <c r="M17" s="3"/>
      <c r="N17" s="3"/>
      <c r="O17" s="21" t="s">
        <v>15</v>
      </c>
      <c r="P17" s="3"/>
      <c r="Q17" s="8">
        <v>10</v>
      </c>
      <c r="R17" s="9" t="str">
        <f t="shared" si="0"/>
        <v>-</v>
      </c>
      <c r="S17" s="19"/>
      <c r="T17" s="3"/>
      <c r="U17" s="3"/>
      <c r="V17" s="25" t="s">
        <v>145</v>
      </c>
      <c r="W17" s="3"/>
      <c r="X17" s="8">
        <v>3</v>
      </c>
      <c r="Y17" s="63" t="str">
        <f t="shared" si="1"/>
        <v>-</v>
      </c>
    </row>
    <row r="18" spans="1:25" ht="9" customHeight="1" x14ac:dyDescent="0.2">
      <c r="A18" s="12"/>
      <c r="B18" s="3"/>
      <c r="C18" s="3"/>
      <c r="D18" s="3"/>
      <c r="E18" s="83" t="s">
        <v>20</v>
      </c>
      <c r="F18" s="84"/>
      <c r="G18" s="84"/>
      <c r="H18" s="85"/>
      <c r="I18" s="3"/>
      <c r="J18" s="60">
        <v>15</v>
      </c>
      <c r="K18" s="61" t="str">
        <f t="shared" si="2"/>
        <v>-</v>
      </c>
      <c r="L18" s="16"/>
      <c r="M18" s="3"/>
      <c r="N18" s="3"/>
      <c r="O18" s="21" t="s">
        <v>70</v>
      </c>
      <c r="P18" s="3"/>
      <c r="Q18" s="8">
        <v>5</v>
      </c>
      <c r="R18" s="9" t="str">
        <f t="shared" si="0"/>
        <v>-</v>
      </c>
      <c r="S18" s="19"/>
      <c r="T18" s="3"/>
      <c r="U18" s="3"/>
      <c r="V18" s="25" t="s">
        <v>146</v>
      </c>
      <c r="W18" s="3"/>
      <c r="X18" s="8">
        <v>2</v>
      </c>
      <c r="Y18" s="63" t="str">
        <f t="shared" si="1"/>
        <v>-</v>
      </c>
    </row>
    <row r="19" spans="1:25" ht="9" customHeight="1" x14ac:dyDescent="0.2">
      <c r="A19" s="12"/>
      <c r="B19" s="3"/>
      <c r="C19" s="3"/>
      <c r="D19" s="3"/>
      <c r="E19" s="83" t="s">
        <v>21</v>
      </c>
      <c r="F19" s="84"/>
      <c r="G19" s="84"/>
      <c r="H19" s="85"/>
      <c r="I19" s="3"/>
      <c r="J19" s="60">
        <v>25</v>
      </c>
      <c r="K19" s="61" t="str">
        <f t="shared" si="2"/>
        <v>-</v>
      </c>
      <c r="L19" s="16"/>
      <c r="M19" s="3"/>
      <c r="N19" s="3"/>
      <c r="O19" s="21" t="s">
        <v>71</v>
      </c>
      <c r="P19" s="3"/>
      <c r="Q19" s="8">
        <v>25</v>
      </c>
      <c r="R19" s="9" t="str">
        <f t="shared" si="0"/>
        <v>-</v>
      </c>
      <c r="S19" s="19"/>
      <c r="T19" s="3"/>
      <c r="U19" s="3"/>
      <c r="V19" s="25" t="s">
        <v>147</v>
      </c>
      <c r="W19" s="3"/>
      <c r="X19" s="8">
        <v>8</v>
      </c>
      <c r="Y19" s="63" t="str">
        <f t="shared" si="1"/>
        <v>-</v>
      </c>
    </row>
    <row r="20" spans="1:25" ht="9" customHeight="1" x14ac:dyDescent="0.2">
      <c r="A20" s="12"/>
      <c r="B20" s="3"/>
      <c r="C20" s="3"/>
      <c r="D20" s="3"/>
      <c r="E20" s="83" t="s">
        <v>22</v>
      </c>
      <c r="F20" s="84"/>
      <c r="G20" s="84"/>
      <c r="H20" s="85"/>
      <c r="I20" s="3"/>
      <c r="J20" s="60">
        <v>15</v>
      </c>
      <c r="K20" s="61" t="str">
        <f t="shared" si="2"/>
        <v>-</v>
      </c>
      <c r="L20" s="16"/>
      <c r="M20" s="3"/>
      <c r="N20" s="3"/>
      <c r="O20" s="21" t="s">
        <v>73</v>
      </c>
      <c r="P20" s="3"/>
      <c r="Q20" s="8">
        <v>12</v>
      </c>
      <c r="R20" s="9" t="str">
        <f t="shared" si="0"/>
        <v>-</v>
      </c>
      <c r="S20" s="19"/>
      <c r="T20" s="3"/>
      <c r="U20" s="3"/>
      <c r="V20" s="25" t="s">
        <v>148</v>
      </c>
      <c r="W20" s="3"/>
      <c r="X20" s="8">
        <v>5</v>
      </c>
      <c r="Y20" s="63" t="str">
        <f t="shared" si="1"/>
        <v>-</v>
      </c>
    </row>
    <row r="21" spans="1:25" ht="9" customHeight="1" x14ac:dyDescent="0.2">
      <c r="A21" s="12"/>
      <c r="B21" s="3"/>
      <c r="C21" s="3"/>
      <c r="D21" s="3"/>
      <c r="E21" s="83" t="s">
        <v>23</v>
      </c>
      <c r="F21" s="84"/>
      <c r="G21" s="84"/>
      <c r="H21" s="85"/>
      <c r="I21" s="3"/>
      <c r="J21" s="60">
        <v>20</v>
      </c>
      <c r="K21" s="61" t="str">
        <f t="shared" si="2"/>
        <v>-</v>
      </c>
      <c r="L21" s="16"/>
      <c r="M21" s="3"/>
      <c r="N21" s="3"/>
      <c r="O21" s="21" t="s">
        <v>74</v>
      </c>
      <c r="P21" s="3"/>
      <c r="Q21" s="8">
        <v>12</v>
      </c>
      <c r="R21" s="9" t="str">
        <f t="shared" si="0"/>
        <v>-</v>
      </c>
      <c r="S21" s="19"/>
      <c r="T21" s="3"/>
      <c r="U21" s="3"/>
      <c r="V21" s="25" t="s">
        <v>149</v>
      </c>
      <c r="W21" s="3"/>
      <c r="X21" s="8">
        <v>15</v>
      </c>
      <c r="Y21" s="63" t="str">
        <f t="shared" si="1"/>
        <v>-</v>
      </c>
    </row>
    <row r="22" spans="1:25" ht="9" customHeight="1" x14ac:dyDescent="0.2">
      <c r="A22" s="12"/>
      <c r="B22" s="3"/>
      <c r="C22" s="3"/>
      <c r="D22" s="3"/>
      <c r="E22" s="83" t="s">
        <v>24</v>
      </c>
      <c r="F22" s="84"/>
      <c r="G22" s="84"/>
      <c r="H22" s="85"/>
      <c r="I22" s="3"/>
      <c r="J22" s="60">
        <v>30</v>
      </c>
      <c r="K22" s="61" t="str">
        <f t="shared" si="2"/>
        <v>-</v>
      </c>
      <c r="L22" s="16"/>
      <c r="M22" s="3"/>
      <c r="N22" s="3"/>
      <c r="O22" s="21" t="s">
        <v>22</v>
      </c>
      <c r="P22" s="3"/>
      <c r="Q22" s="8">
        <v>15</v>
      </c>
      <c r="R22" s="9" t="str">
        <f t="shared" si="0"/>
        <v>-</v>
      </c>
      <c r="S22" s="19"/>
      <c r="T22" s="3"/>
      <c r="U22" s="3"/>
      <c r="V22" s="25" t="s">
        <v>150</v>
      </c>
      <c r="W22" s="3"/>
      <c r="X22" s="8">
        <v>35</v>
      </c>
      <c r="Y22" s="63" t="str">
        <f t="shared" si="1"/>
        <v>-</v>
      </c>
    </row>
    <row r="23" spans="1:25" ht="9" customHeight="1" x14ac:dyDescent="0.2">
      <c r="A23" s="12"/>
      <c r="B23" s="3"/>
      <c r="C23" s="3"/>
      <c r="D23" s="3"/>
      <c r="E23" s="83" t="s">
        <v>25</v>
      </c>
      <c r="F23" s="84"/>
      <c r="G23" s="84"/>
      <c r="H23" s="85"/>
      <c r="I23" s="3"/>
      <c r="J23" s="60">
        <v>22</v>
      </c>
      <c r="K23" s="61" t="str">
        <f t="shared" si="2"/>
        <v>-</v>
      </c>
      <c r="L23" s="16"/>
      <c r="M23" s="3"/>
      <c r="N23" s="3"/>
      <c r="O23" s="21" t="s">
        <v>78</v>
      </c>
      <c r="P23" s="3"/>
      <c r="Q23" s="8">
        <v>30</v>
      </c>
      <c r="R23" s="9" t="str">
        <f t="shared" si="0"/>
        <v>-</v>
      </c>
      <c r="S23" s="19"/>
      <c r="T23" s="3"/>
      <c r="U23" s="3"/>
      <c r="V23" s="25" t="s">
        <v>151</v>
      </c>
      <c r="W23" s="3"/>
      <c r="X23" s="8">
        <v>3</v>
      </c>
      <c r="Y23" s="63" t="str">
        <f t="shared" si="1"/>
        <v>-</v>
      </c>
    </row>
    <row r="24" spans="1:25" ht="9" customHeight="1" x14ac:dyDescent="0.2">
      <c r="A24" s="12"/>
      <c r="B24" s="3"/>
      <c r="C24" s="3"/>
      <c r="D24" s="3"/>
      <c r="E24" s="83" t="s">
        <v>26</v>
      </c>
      <c r="F24" s="84"/>
      <c r="G24" s="84"/>
      <c r="H24" s="85"/>
      <c r="I24" s="3"/>
      <c r="J24" s="60">
        <v>35</v>
      </c>
      <c r="K24" s="61" t="str">
        <f t="shared" si="2"/>
        <v>-</v>
      </c>
      <c r="L24" s="16"/>
      <c r="M24" s="3"/>
      <c r="N24" s="3"/>
      <c r="O24" s="21" t="s">
        <v>25</v>
      </c>
      <c r="P24" s="3"/>
      <c r="Q24" s="8">
        <v>22</v>
      </c>
      <c r="R24" s="9" t="str">
        <f t="shared" si="0"/>
        <v>-</v>
      </c>
      <c r="S24" s="19"/>
      <c r="T24" s="3"/>
      <c r="U24" s="3"/>
      <c r="V24" s="25" t="s">
        <v>152</v>
      </c>
      <c r="W24" s="3"/>
      <c r="X24" s="8">
        <v>5</v>
      </c>
      <c r="Y24" s="63" t="str">
        <f t="shared" si="1"/>
        <v>-</v>
      </c>
    </row>
    <row r="25" spans="1:25" ht="9" customHeight="1" x14ac:dyDescent="0.2">
      <c r="A25" s="12"/>
      <c r="B25" s="3"/>
      <c r="C25" s="3"/>
      <c r="D25" s="3"/>
      <c r="E25" s="83" t="s">
        <v>27</v>
      </c>
      <c r="F25" s="84"/>
      <c r="G25" s="84"/>
      <c r="H25" s="85"/>
      <c r="I25" s="3"/>
      <c r="J25" s="60">
        <v>5</v>
      </c>
      <c r="K25" s="61" t="str">
        <f t="shared" si="2"/>
        <v>-</v>
      </c>
      <c r="L25" s="16"/>
      <c r="M25" s="3"/>
      <c r="N25" s="3"/>
      <c r="O25" s="21" t="s">
        <v>79</v>
      </c>
      <c r="P25" s="3"/>
      <c r="Q25" s="8">
        <v>3</v>
      </c>
      <c r="R25" s="9" t="str">
        <f t="shared" si="0"/>
        <v>-</v>
      </c>
      <c r="S25" s="19"/>
      <c r="T25" s="3"/>
      <c r="U25" s="3"/>
      <c r="V25" s="25" t="s">
        <v>153</v>
      </c>
      <c r="W25" s="3"/>
      <c r="X25" s="8">
        <v>10</v>
      </c>
      <c r="Y25" s="63" t="str">
        <f t="shared" si="1"/>
        <v>-</v>
      </c>
    </row>
    <row r="26" spans="1:25" ht="9" customHeight="1" x14ac:dyDescent="0.2">
      <c r="A26" s="12"/>
      <c r="B26" s="3"/>
      <c r="C26" s="3"/>
      <c r="D26" s="3"/>
      <c r="E26" s="83" t="s">
        <v>28</v>
      </c>
      <c r="F26" s="84"/>
      <c r="G26" s="84"/>
      <c r="H26" s="85"/>
      <c r="I26" s="3"/>
      <c r="J26" s="60">
        <v>2</v>
      </c>
      <c r="K26" s="61" t="str">
        <f t="shared" si="2"/>
        <v>-</v>
      </c>
      <c r="L26" s="16"/>
      <c r="M26" s="3"/>
      <c r="N26" s="3"/>
      <c r="O26" s="21" t="s">
        <v>75</v>
      </c>
      <c r="P26" s="3"/>
      <c r="Q26" s="8">
        <v>20</v>
      </c>
      <c r="R26" s="9" t="str">
        <f t="shared" si="0"/>
        <v>-</v>
      </c>
      <c r="S26" s="19"/>
      <c r="T26" s="3"/>
      <c r="U26" s="3"/>
      <c r="V26" s="25" t="s">
        <v>154</v>
      </c>
      <c r="W26" s="3"/>
      <c r="X26" s="8">
        <v>20</v>
      </c>
      <c r="Y26" s="63" t="str">
        <f t="shared" si="1"/>
        <v>-</v>
      </c>
    </row>
    <row r="27" spans="1:25" ht="9" customHeight="1" x14ac:dyDescent="0.2">
      <c r="A27" s="12"/>
      <c r="B27" s="3"/>
      <c r="C27" s="3"/>
      <c r="D27" s="3"/>
      <c r="E27" s="83" t="s">
        <v>29</v>
      </c>
      <c r="F27" s="84"/>
      <c r="G27" s="84"/>
      <c r="H27" s="85"/>
      <c r="I27" s="3"/>
      <c r="J27" s="60">
        <v>2</v>
      </c>
      <c r="K27" s="61" t="str">
        <f t="shared" si="2"/>
        <v>-</v>
      </c>
      <c r="L27" s="16"/>
      <c r="M27" s="3"/>
      <c r="N27" s="3"/>
      <c r="O27" s="21" t="s">
        <v>76</v>
      </c>
      <c r="P27" s="3"/>
      <c r="Q27" s="8">
        <v>30</v>
      </c>
      <c r="R27" s="9" t="str">
        <f t="shared" si="0"/>
        <v>-</v>
      </c>
      <c r="S27" s="19"/>
      <c r="T27" s="3"/>
      <c r="U27" s="3"/>
      <c r="V27" s="25" t="s">
        <v>155</v>
      </c>
      <c r="W27" s="3"/>
      <c r="X27" s="8">
        <v>5</v>
      </c>
      <c r="Y27" s="63" t="str">
        <f t="shared" si="1"/>
        <v>-</v>
      </c>
    </row>
    <row r="28" spans="1:25" ht="9" customHeight="1" x14ac:dyDescent="0.2">
      <c r="A28" s="12"/>
      <c r="B28" s="3"/>
      <c r="C28" s="3"/>
      <c r="D28" s="3"/>
      <c r="E28" s="83" t="s">
        <v>30</v>
      </c>
      <c r="F28" s="84"/>
      <c r="G28" s="84"/>
      <c r="H28" s="85"/>
      <c r="I28" s="3"/>
      <c r="J28" s="60">
        <v>12</v>
      </c>
      <c r="K28" s="61" t="str">
        <f t="shared" si="2"/>
        <v>-</v>
      </c>
      <c r="L28" s="16"/>
      <c r="M28" s="3"/>
      <c r="N28" s="3"/>
      <c r="O28" s="21" t="s">
        <v>77</v>
      </c>
      <c r="P28" s="3"/>
      <c r="Q28" s="8">
        <v>40</v>
      </c>
      <c r="R28" s="9" t="str">
        <f t="shared" si="0"/>
        <v>-</v>
      </c>
      <c r="S28" s="19"/>
      <c r="T28" s="3"/>
      <c r="U28" s="3"/>
      <c r="V28" s="25" t="s">
        <v>156</v>
      </c>
      <c r="W28" s="3"/>
      <c r="X28" s="8">
        <v>30</v>
      </c>
      <c r="Y28" s="63" t="str">
        <f t="shared" si="1"/>
        <v>-</v>
      </c>
    </row>
    <row r="29" spans="1:25" ht="9" customHeight="1" x14ac:dyDescent="0.2">
      <c r="A29" s="12"/>
      <c r="B29" s="3"/>
      <c r="C29" s="3"/>
      <c r="D29" s="3"/>
      <c r="E29" s="83" t="s">
        <v>31</v>
      </c>
      <c r="F29" s="84"/>
      <c r="G29" s="84"/>
      <c r="H29" s="85"/>
      <c r="I29" s="3"/>
      <c r="J29" s="60">
        <v>3</v>
      </c>
      <c r="K29" s="61" t="str">
        <f t="shared" si="2"/>
        <v>-</v>
      </c>
      <c r="L29" s="16"/>
      <c r="M29" s="3"/>
      <c r="N29" s="3"/>
      <c r="O29" s="21" t="s">
        <v>80</v>
      </c>
      <c r="P29" s="3"/>
      <c r="Q29" s="8">
        <v>50</v>
      </c>
      <c r="R29" s="9" t="str">
        <f t="shared" si="0"/>
        <v>-</v>
      </c>
      <c r="S29" s="19"/>
      <c r="T29" s="3"/>
      <c r="U29" s="3"/>
      <c r="V29" s="25" t="s">
        <v>212</v>
      </c>
      <c r="W29" s="3"/>
      <c r="X29" s="8">
        <v>20</v>
      </c>
      <c r="Y29" s="63" t="str">
        <f t="shared" si="1"/>
        <v>-</v>
      </c>
    </row>
    <row r="30" spans="1:25" ht="9" customHeight="1" x14ac:dyDescent="0.2">
      <c r="A30" s="12"/>
      <c r="B30" s="3"/>
      <c r="C30" s="3"/>
      <c r="D30" s="3"/>
      <c r="E30" s="83" t="s">
        <v>32</v>
      </c>
      <c r="F30" s="84"/>
      <c r="G30" s="84"/>
      <c r="H30" s="85"/>
      <c r="I30" s="3"/>
      <c r="J30" s="60">
        <v>3</v>
      </c>
      <c r="K30" s="61" t="str">
        <f t="shared" si="2"/>
        <v>-</v>
      </c>
      <c r="L30" s="16"/>
      <c r="M30" s="3"/>
      <c r="N30" s="3"/>
      <c r="O30" s="21" t="s">
        <v>81</v>
      </c>
      <c r="P30" s="3"/>
      <c r="Q30" s="8">
        <v>10</v>
      </c>
      <c r="R30" s="9" t="str">
        <f t="shared" si="0"/>
        <v>-</v>
      </c>
      <c r="S30" s="19"/>
      <c r="T30" s="3"/>
      <c r="U30" s="3"/>
      <c r="V30" s="25" t="s">
        <v>157</v>
      </c>
      <c r="W30" s="3"/>
      <c r="X30" s="8">
        <v>5</v>
      </c>
      <c r="Y30" s="63" t="str">
        <f t="shared" si="1"/>
        <v>-</v>
      </c>
    </row>
    <row r="31" spans="1:25" ht="9" customHeight="1" x14ac:dyDescent="0.2">
      <c r="A31" s="12"/>
      <c r="B31" s="3"/>
      <c r="C31" s="3"/>
      <c r="D31" s="3"/>
      <c r="E31" s="83" t="s">
        <v>33</v>
      </c>
      <c r="F31" s="84"/>
      <c r="G31" s="84"/>
      <c r="H31" s="85"/>
      <c r="I31" s="3"/>
      <c r="J31" s="60">
        <v>2</v>
      </c>
      <c r="K31" s="61" t="str">
        <f t="shared" si="2"/>
        <v>-</v>
      </c>
      <c r="L31" s="16"/>
      <c r="M31" s="3"/>
      <c r="N31" s="3"/>
      <c r="O31" s="21" t="s">
        <v>31</v>
      </c>
      <c r="P31" s="3"/>
      <c r="Q31" s="8">
        <v>3</v>
      </c>
      <c r="R31" s="9" t="str">
        <f t="shared" si="0"/>
        <v>-</v>
      </c>
      <c r="S31" s="19"/>
      <c r="T31" s="3"/>
      <c r="U31" s="3"/>
      <c r="V31" s="25" t="s">
        <v>158</v>
      </c>
      <c r="W31" s="3"/>
      <c r="X31" s="8">
        <v>15</v>
      </c>
      <c r="Y31" s="63" t="str">
        <f t="shared" si="1"/>
        <v>-</v>
      </c>
    </row>
    <row r="32" spans="1:25" ht="9" customHeight="1" x14ac:dyDescent="0.2">
      <c r="A32" s="12"/>
      <c r="B32" s="3"/>
      <c r="C32" s="3"/>
      <c r="D32" s="3"/>
      <c r="E32" s="83" t="s">
        <v>34</v>
      </c>
      <c r="F32" s="84"/>
      <c r="G32" s="84"/>
      <c r="H32" s="85"/>
      <c r="I32" s="3"/>
      <c r="J32" s="60">
        <v>10</v>
      </c>
      <c r="K32" s="61" t="str">
        <f t="shared" si="2"/>
        <v>-</v>
      </c>
      <c r="L32" s="16"/>
      <c r="M32" s="3"/>
      <c r="N32" s="3"/>
      <c r="O32" s="21" t="s">
        <v>82</v>
      </c>
      <c r="P32" s="3"/>
      <c r="Q32" s="8">
        <v>5</v>
      </c>
      <c r="R32" s="9" t="str">
        <f t="shared" si="0"/>
        <v>-</v>
      </c>
      <c r="S32" s="19"/>
      <c r="T32" s="3"/>
      <c r="U32" s="3"/>
      <c r="V32" s="25" t="s">
        <v>159</v>
      </c>
      <c r="W32" s="3"/>
      <c r="X32" s="8">
        <v>7</v>
      </c>
      <c r="Y32" s="63" t="str">
        <f t="shared" si="1"/>
        <v>-</v>
      </c>
    </row>
    <row r="33" spans="1:25" ht="9" customHeight="1" x14ac:dyDescent="0.2">
      <c r="A33" s="12"/>
      <c r="B33" s="3"/>
      <c r="C33" s="3"/>
      <c r="D33" s="3"/>
      <c r="E33" s="83" t="s">
        <v>35</v>
      </c>
      <c r="F33" s="84"/>
      <c r="G33" s="84"/>
      <c r="H33" s="85"/>
      <c r="I33" s="3"/>
      <c r="J33" s="60">
        <v>70</v>
      </c>
      <c r="K33" s="61" t="str">
        <f t="shared" si="2"/>
        <v>-</v>
      </c>
      <c r="L33" s="16"/>
      <c r="M33" s="3"/>
      <c r="N33" s="3"/>
      <c r="O33" s="21" t="s">
        <v>83</v>
      </c>
      <c r="P33" s="3"/>
      <c r="Q33" s="8">
        <v>10</v>
      </c>
      <c r="R33" s="9" t="str">
        <f t="shared" si="0"/>
        <v>-</v>
      </c>
      <c r="S33" s="19"/>
      <c r="T33" s="3"/>
      <c r="U33" s="3"/>
      <c r="V33" s="25" t="s">
        <v>211</v>
      </c>
      <c r="W33" s="3"/>
      <c r="X33" s="8">
        <v>3</v>
      </c>
      <c r="Y33" s="63" t="str">
        <f t="shared" si="1"/>
        <v>-</v>
      </c>
    </row>
    <row r="34" spans="1:25" ht="9" customHeight="1" x14ac:dyDescent="0.2">
      <c r="A34" s="12"/>
      <c r="B34" s="3"/>
      <c r="C34" s="3"/>
      <c r="D34" s="3"/>
      <c r="E34" s="83" t="s">
        <v>36</v>
      </c>
      <c r="F34" s="84"/>
      <c r="G34" s="84"/>
      <c r="H34" s="85"/>
      <c r="I34" s="3"/>
      <c r="J34" s="60">
        <v>80</v>
      </c>
      <c r="K34" s="61" t="str">
        <f t="shared" si="2"/>
        <v>-</v>
      </c>
      <c r="L34" s="16"/>
      <c r="M34" s="3"/>
      <c r="N34" s="3"/>
      <c r="O34" s="21" t="s">
        <v>84</v>
      </c>
      <c r="P34" s="3"/>
      <c r="Q34" s="8">
        <v>3</v>
      </c>
      <c r="R34" s="9" t="str">
        <f t="shared" si="0"/>
        <v>-</v>
      </c>
      <c r="S34" s="19"/>
      <c r="T34" s="3"/>
      <c r="U34" s="3"/>
      <c r="V34" s="25" t="s">
        <v>160</v>
      </c>
      <c r="W34" s="3"/>
      <c r="X34" s="8">
        <v>10</v>
      </c>
      <c r="Y34" s="63" t="str">
        <f t="shared" si="1"/>
        <v>-</v>
      </c>
    </row>
    <row r="35" spans="1:25" ht="9" customHeight="1" x14ac:dyDescent="0.2">
      <c r="A35" s="12"/>
      <c r="B35" s="3"/>
      <c r="C35" s="3"/>
      <c r="D35" s="3"/>
      <c r="E35" s="83" t="s">
        <v>37</v>
      </c>
      <c r="F35" s="84"/>
      <c r="G35" s="84"/>
      <c r="H35" s="85"/>
      <c r="I35" s="3"/>
      <c r="J35" s="60">
        <v>60</v>
      </c>
      <c r="K35" s="61" t="str">
        <f t="shared" si="2"/>
        <v>-</v>
      </c>
      <c r="L35" s="16"/>
      <c r="M35" s="3"/>
      <c r="N35" s="3"/>
      <c r="O35" s="21" t="s">
        <v>85</v>
      </c>
      <c r="P35" s="3"/>
      <c r="Q35" s="8">
        <v>20</v>
      </c>
      <c r="R35" s="9" t="str">
        <f t="shared" si="0"/>
        <v>-</v>
      </c>
      <c r="S35" s="19"/>
      <c r="T35" s="3"/>
      <c r="U35" s="3"/>
      <c r="V35" s="25" t="s">
        <v>161</v>
      </c>
      <c r="W35" s="3"/>
      <c r="X35" s="8">
        <v>2</v>
      </c>
      <c r="Y35" s="63" t="str">
        <f t="shared" si="1"/>
        <v>-</v>
      </c>
    </row>
    <row r="36" spans="1:25" ht="9" customHeight="1" x14ac:dyDescent="0.2">
      <c r="A36" s="12"/>
      <c r="B36" s="3"/>
      <c r="C36" s="3"/>
      <c r="D36" s="3"/>
      <c r="E36" s="83" t="s">
        <v>38</v>
      </c>
      <c r="F36" s="84"/>
      <c r="G36" s="84"/>
      <c r="H36" s="85"/>
      <c r="I36" s="3"/>
      <c r="J36" s="60">
        <v>2</v>
      </c>
      <c r="K36" s="61" t="str">
        <f t="shared" si="2"/>
        <v>-</v>
      </c>
      <c r="L36" s="16"/>
      <c r="M36" s="3"/>
      <c r="N36" s="3"/>
      <c r="O36" s="21" t="s">
        <v>86</v>
      </c>
      <c r="P36" s="3"/>
      <c r="Q36" s="8">
        <v>40</v>
      </c>
      <c r="R36" s="9" t="str">
        <f t="shared" si="0"/>
        <v>-</v>
      </c>
      <c r="S36" s="19"/>
      <c r="T36" s="3"/>
      <c r="U36" s="3"/>
      <c r="V36" s="25" t="s">
        <v>162</v>
      </c>
      <c r="W36" s="3"/>
      <c r="X36" s="8">
        <v>2</v>
      </c>
      <c r="Y36" s="63" t="str">
        <f t="shared" si="1"/>
        <v>-</v>
      </c>
    </row>
    <row r="37" spans="1:25" ht="9" customHeight="1" x14ac:dyDescent="0.2">
      <c r="A37" s="12"/>
      <c r="B37" s="3"/>
      <c r="C37" s="3"/>
      <c r="D37" s="3"/>
      <c r="E37" s="83" t="s">
        <v>39</v>
      </c>
      <c r="F37" s="84"/>
      <c r="G37" s="84"/>
      <c r="H37" s="85"/>
      <c r="I37" s="3"/>
      <c r="J37" s="60">
        <v>2</v>
      </c>
      <c r="K37" s="61" t="str">
        <f t="shared" si="2"/>
        <v>-</v>
      </c>
      <c r="L37" s="16"/>
      <c r="M37" s="3"/>
      <c r="N37" s="3"/>
      <c r="O37" s="21" t="s">
        <v>87</v>
      </c>
      <c r="P37" s="3"/>
      <c r="Q37" s="8">
        <v>20</v>
      </c>
      <c r="R37" s="9" t="str">
        <f t="shared" si="0"/>
        <v>-</v>
      </c>
      <c r="S37" s="19"/>
      <c r="T37" s="3"/>
      <c r="U37" s="3"/>
      <c r="V37" s="25" t="s">
        <v>163</v>
      </c>
      <c r="W37" s="3"/>
      <c r="X37" s="8">
        <v>4</v>
      </c>
      <c r="Y37" s="63" t="str">
        <f t="shared" si="1"/>
        <v>-</v>
      </c>
    </row>
    <row r="38" spans="1:25" ht="9" customHeight="1" x14ac:dyDescent="0.2">
      <c r="A38" s="12"/>
      <c r="B38" s="3"/>
      <c r="C38" s="3"/>
      <c r="D38" s="3"/>
      <c r="E38" s="83" t="s">
        <v>41</v>
      </c>
      <c r="F38" s="84"/>
      <c r="G38" s="84"/>
      <c r="H38" s="85"/>
      <c r="I38" s="3"/>
      <c r="J38" s="60">
        <v>10</v>
      </c>
      <c r="K38" s="61" t="str">
        <f t="shared" si="2"/>
        <v>-</v>
      </c>
      <c r="L38" s="16"/>
      <c r="M38" s="3"/>
      <c r="N38" s="3"/>
      <c r="O38" s="26"/>
      <c r="P38" s="3"/>
      <c r="Q38" s="10"/>
      <c r="R38" s="9" t="str">
        <f t="shared" si="0"/>
        <v>-</v>
      </c>
      <c r="S38" s="19"/>
      <c r="T38" s="3"/>
      <c r="U38" s="3"/>
      <c r="V38" s="25" t="s">
        <v>164</v>
      </c>
      <c r="W38" s="3"/>
      <c r="X38" s="8">
        <v>5</v>
      </c>
      <c r="Y38" s="63" t="str">
        <f t="shared" si="1"/>
        <v>-</v>
      </c>
    </row>
    <row r="39" spans="1:25" ht="9" customHeight="1" x14ac:dyDescent="0.2">
      <c r="A39" s="12"/>
      <c r="B39" s="3"/>
      <c r="C39" s="3"/>
      <c r="D39" s="3"/>
      <c r="E39" s="83" t="s">
        <v>42</v>
      </c>
      <c r="F39" s="84"/>
      <c r="G39" s="84"/>
      <c r="H39" s="85"/>
      <c r="I39" s="3"/>
      <c r="J39" s="60">
        <v>3</v>
      </c>
      <c r="K39" s="61" t="str">
        <f t="shared" si="2"/>
        <v>-</v>
      </c>
      <c r="L39" s="16"/>
      <c r="M39" s="3"/>
      <c r="N39" s="3"/>
      <c r="O39" s="28" t="s">
        <v>214</v>
      </c>
      <c r="P39" s="3"/>
      <c r="Q39" s="27"/>
      <c r="R39" s="9" t="str">
        <f t="shared" si="0"/>
        <v>-</v>
      </c>
      <c r="S39" s="19"/>
      <c r="T39" s="3"/>
      <c r="U39" s="3"/>
      <c r="V39" s="25" t="s">
        <v>165</v>
      </c>
      <c r="W39" s="3"/>
      <c r="X39" s="8">
        <v>8</v>
      </c>
      <c r="Y39" s="63" t="str">
        <f t="shared" si="1"/>
        <v>-</v>
      </c>
    </row>
    <row r="40" spans="1:25" ht="9" customHeight="1" x14ac:dyDescent="0.2">
      <c r="A40" s="12"/>
      <c r="B40" s="3"/>
      <c r="C40" s="3"/>
      <c r="D40" s="3"/>
      <c r="E40" s="83" t="s">
        <v>43</v>
      </c>
      <c r="F40" s="84"/>
      <c r="G40" s="84"/>
      <c r="H40" s="85"/>
      <c r="I40" s="3"/>
      <c r="J40" s="60">
        <v>10</v>
      </c>
      <c r="K40" s="61" t="str">
        <f t="shared" si="2"/>
        <v>-</v>
      </c>
      <c r="L40" s="16"/>
      <c r="M40" s="3"/>
      <c r="N40" s="3"/>
      <c r="O40" s="26" t="s">
        <v>88</v>
      </c>
      <c r="P40" s="3"/>
      <c r="Q40" s="8">
        <v>5</v>
      </c>
      <c r="R40" s="9" t="str">
        <f t="shared" si="0"/>
        <v>-</v>
      </c>
      <c r="S40" s="19"/>
      <c r="T40" s="3"/>
      <c r="U40" s="3"/>
      <c r="V40" s="21"/>
      <c r="W40" s="3"/>
      <c r="X40" s="8"/>
      <c r="Y40" s="63" t="str">
        <f t="shared" si="1"/>
        <v>-</v>
      </c>
    </row>
    <row r="41" spans="1:25" ht="9" customHeight="1" x14ac:dyDescent="0.2">
      <c r="A41" s="12"/>
      <c r="B41" s="3"/>
      <c r="C41" s="3"/>
      <c r="D41" s="3"/>
      <c r="E41" s="83" t="s">
        <v>44</v>
      </c>
      <c r="F41" s="84"/>
      <c r="G41" s="84"/>
      <c r="H41" s="85"/>
      <c r="I41" s="3"/>
      <c r="J41" s="60">
        <v>30</v>
      </c>
      <c r="K41" s="61" t="str">
        <f t="shared" si="2"/>
        <v>-</v>
      </c>
      <c r="L41" s="16"/>
      <c r="M41" s="3"/>
      <c r="N41" s="3"/>
      <c r="O41" s="26" t="s">
        <v>89</v>
      </c>
      <c r="P41" s="3"/>
      <c r="Q41" s="8">
        <v>30</v>
      </c>
      <c r="R41" s="9" t="str">
        <f t="shared" si="0"/>
        <v>-</v>
      </c>
      <c r="S41" s="19"/>
      <c r="T41" s="3"/>
      <c r="U41" s="3"/>
      <c r="V41" s="28" t="s">
        <v>220</v>
      </c>
      <c r="W41" s="3"/>
      <c r="X41" s="3"/>
      <c r="Y41" s="63" t="str">
        <f t="shared" si="1"/>
        <v>-</v>
      </c>
    </row>
    <row r="42" spans="1:25" ht="9" customHeight="1" x14ac:dyDescent="0.2">
      <c r="A42" s="12"/>
      <c r="B42" s="3"/>
      <c r="C42" s="3"/>
      <c r="D42" s="3"/>
      <c r="E42" s="83" t="s">
        <v>45</v>
      </c>
      <c r="F42" s="84"/>
      <c r="G42" s="84"/>
      <c r="H42" s="85"/>
      <c r="I42" s="3"/>
      <c r="J42" s="60">
        <v>35</v>
      </c>
      <c r="K42" s="61" t="str">
        <f t="shared" si="2"/>
        <v>-</v>
      </c>
      <c r="L42" s="16"/>
      <c r="M42" s="3"/>
      <c r="N42" s="3"/>
      <c r="O42" s="26" t="s">
        <v>90</v>
      </c>
      <c r="P42" s="3"/>
      <c r="Q42" s="8">
        <v>3</v>
      </c>
      <c r="R42" s="9" t="str">
        <f t="shared" si="0"/>
        <v>-</v>
      </c>
      <c r="S42" s="19"/>
      <c r="T42" s="3"/>
      <c r="U42" s="3"/>
      <c r="V42" s="25" t="s">
        <v>166</v>
      </c>
      <c r="W42" s="3"/>
      <c r="X42" s="8">
        <v>4</v>
      </c>
      <c r="Y42" s="63" t="str">
        <f t="shared" si="1"/>
        <v>-</v>
      </c>
    </row>
    <row r="43" spans="1:25" ht="9" customHeight="1" x14ac:dyDescent="0.2">
      <c r="A43" s="12"/>
      <c r="B43" s="3"/>
      <c r="C43" s="3"/>
      <c r="D43" s="3"/>
      <c r="E43" s="83" t="s">
        <v>46</v>
      </c>
      <c r="F43" s="84"/>
      <c r="G43" s="84"/>
      <c r="H43" s="85"/>
      <c r="I43" s="3"/>
      <c r="J43" s="60">
        <v>50</v>
      </c>
      <c r="K43" s="61" t="str">
        <f t="shared" si="2"/>
        <v>-</v>
      </c>
      <c r="L43" s="16"/>
      <c r="M43" s="3"/>
      <c r="N43" s="3"/>
      <c r="O43" s="26" t="s">
        <v>91</v>
      </c>
      <c r="P43" s="3"/>
      <c r="Q43" s="8">
        <v>5</v>
      </c>
      <c r="R43" s="9" t="str">
        <f t="shared" si="0"/>
        <v>-</v>
      </c>
      <c r="S43" s="19"/>
      <c r="T43" s="3"/>
      <c r="U43" s="3"/>
      <c r="V43" s="25" t="s">
        <v>218</v>
      </c>
      <c r="W43" s="3"/>
      <c r="X43" s="8"/>
      <c r="Y43" s="63" t="str">
        <f t="shared" si="1"/>
        <v>-</v>
      </c>
    </row>
    <row r="44" spans="1:25" ht="9" customHeight="1" x14ac:dyDescent="0.2">
      <c r="A44" s="12"/>
      <c r="B44" s="3"/>
      <c r="C44" s="3"/>
      <c r="D44" s="3"/>
      <c r="E44" s="83" t="s">
        <v>47</v>
      </c>
      <c r="F44" s="84"/>
      <c r="G44" s="84"/>
      <c r="H44" s="85"/>
      <c r="I44" s="3"/>
      <c r="J44" s="60">
        <v>60</v>
      </c>
      <c r="K44" s="61" t="str">
        <f t="shared" si="2"/>
        <v>-</v>
      </c>
      <c r="L44" s="16"/>
      <c r="M44" s="3"/>
      <c r="N44" s="3"/>
      <c r="O44" s="26" t="s">
        <v>72</v>
      </c>
      <c r="P44" s="3"/>
      <c r="Q44" s="8">
        <v>12</v>
      </c>
      <c r="R44" s="9" t="str">
        <f t="shared" si="0"/>
        <v>-</v>
      </c>
      <c r="S44" s="19"/>
      <c r="T44" s="3"/>
      <c r="U44" s="3"/>
      <c r="V44" s="25" t="s">
        <v>167</v>
      </c>
      <c r="W44" s="3"/>
      <c r="X44" s="8">
        <v>5</v>
      </c>
      <c r="Y44" s="63" t="str">
        <f t="shared" si="1"/>
        <v>-</v>
      </c>
    </row>
    <row r="45" spans="1:25" ht="9" customHeight="1" x14ac:dyDescent="0.2">
      <c r="A45" s="12"/>
      <c r="B45" s="3"/>
      <c r="C45" s="3"/>
      <c r="D45" s="3"/>
      <c r="E45" s="83" t="s">
        <v>48</v>
      </c>
      <c r="F45" s="84"/>
      <c r="G45" s="84"/>
      <c r="H45" s="85"/>
      <c r="I45" s="3"/>
      <c r="J45" s="60">
        <v>8</v>
      </c>
      <c r="K45" s="61" t="str">
        <f t="shared" si="2"/>
        <v>-</v>
      </c>
      <c r="L45" s="16"/>
      <c r="M45" s="3"/>
      <c r="N45" s="3"/>
      <c r="O45" s="26" t="s">
        <v>92</v>
      </c>
      <c r="P45" s="3"/>
      <c r="Q45" s="8">
        <v>5</v>
      </c>
      <c r="R45" s="9" t="str">
        <f t="shared" si="0"/>
        <v>-</v>
      </c>
      <c r="S45" s="19"/>
      <c r="T45" s="3"/>
      <c r="U45" s="3"/>
      <c r="V45" s="25" t="s">
        <v>168</v>
      </c>
      <c r="W45" s="3"/>
      <c r="X45" s="8">
        <v>5</v>
      </c>
      <c r="Y45" s="63" t="str">
        <f t="shared" si="1"/>
        <v>-</v>
      </c>
    </row>
    <row r="46" spans="1:25" ht="9" customHeight="1" x14ac:dyDescent="0.2">
      <c r="A46" s="12"/>
      <c r="B46" s="3"/>
      <c r="C46" s="3"/>
      <c r="D46" s="3"/>
      <c r="E46" s="83" t="s">
        <v>49</v>
      </c>
      <c r="F46" s="84"/>
      <c r="G46" s="84"/>
      <c r="H46" s="85"/>
      <c r="I46" s="3"/>
      <c r="J46" s="60">
        <v>15</v>
      </c>
      <c r="K46" s="61" t="str">
        <f t="shared" si="2"/>
        <v>-</v>
      </c>
      <c r="L46" s="16"/>
      <c r="M46" s="3"/>
      <c r="N46" s="3"/>
      <c r="O46" s="26" t="s">
        <v>93</v>
      </c>
      <c r="P46" s="3"/>
      <c r="Q46" s="8">
        <v>10</v>
      </c>
      <c r="R46" s="9" t="str">
        <f t="shared" si="0"/>
        <v>-</v>
      </c>
      <c r="S46" s="19"/>
      <c r="T46" s="3"/>
      <c r="U46" s="3"/>
      <c r="V46" s="25" t="s">
        <v>169</v>
      </c>
      <c r="W46" s="3"/>
      <c r="X46" s="8">
        <v>2</v>
      </c>
      <c r="Y46" s="63" t="str">
        <f t="shared" si="1"/>
        <v>-</v>
      </c>
    </row>
    <row r="47" spans="1:25" ht="9" customHeight="1" x14ac:dyDescent="0.2">
      <c r="A47" s="12"/>
      <c r="B47" s="3"/>
      <c r="C47" s="3"/>
      <c r="D47" s="3"/>
      <c r="E47" s="83" t="s">
        <v>50</v>
      </c>
      <c r="F47" s="84"/>
      <c r="G47" s="84"/>
      <c r="H47" s="85"/>
      <c r="I47" s="3"/>
      <c r="J47" s="60">
        <v>12</v>
      </c>
      <c r="K47" s="61" t="str">
        <f t="shared" si="2"/>
        <v>-</v>
      </c>
      <c r="L47" s="16"/>
      <c r="M47" s="3"/>
      <c r="N47" s="3"/>
      <c r="O47" s="26" t="s">
        <v>94</v>
      </c>
      <c r="P47" s="3"/>
      <c r="Q47" s="8">
        <v>5</v>
      </c>
      <c r="R47" s="9" t="str">
        <f t="shared" si="0"/>
        <v>-</v>
      </c>
      <c r="S47" s="19"/>
      <c r="T47" s="3"/>
      <c r="U47" s="3"/>
      <c r="V47" s="25" t="s">
        <v>170</v>
      </c>
      <c r="W47" s="3"/>
      <c r="X47" s="8">
        <v>3</v>
      </c>
      <c r="Y47" s="63" t="str">
        <f t="shared" si="1"/>
        <v>-</v>
      </c>
    </row>
    <row r="48" spans="1:25" ht="9" customHeight="1" x14ac:dyDescent="0.2">
      <c r="A48" s="12"/>
      <c r="B48" s="3"/>
      <c r="C48" s="3"/>
      <c r="D48" s="3"/>
      <c r="E48" s="83" t="s">
        <v>51</v>
      </c>
      <c r="F48" s="84"/>
      <c r="G48" s="84"/>
      <c r="H48" s="85"/>
      <c r="I48" s="3"/>
      <c r="J48" s="60">
        <v>5</v>
      </c>
      <c r="K48" s="61" t="str">
        <f t="shared" si="2"/>
        <v>-</v>
      </c>
      <c r="L48" s="16"/>
      <c r="M48" s="3"/>
      <c r="N48" s="3"/>
      <c r="O48" s="26" t="s">
        <v>95</v>
      </c>
      <c r="P48" s="3"/>
      <c r="Q48" s="8">
        <v>10</v>
      </c>
      <c r="R48" s="9" t="str">
        <f t="shared" si="0"/>
        <v>-</v>
      </c>
      <c r="S48" s="19"/>
      <c r="T48" s="3"/>
      <c r="U48" s="3"/>
      <c r="V48" s="25" t="s">
        <v>171</v>
      </c>
      <c r="W48" s="3"/>
      <c r="X48" s="8">
        <v>2</v>
      </c>
      <c r="Y48" s="63" t="str">
        <f t="shared" si="1"/>
        <v>-</v>
      </c>
    </row>
    <row r="49" spans="1:25" ht="9" customHeight="1" x14ac:dyDescent="0.2">
      <c r="A49" s="12"/>
      <c r="B49" s="3"/>
      <c r="C49" s="3"/>
      <c r="D49" s="3"/>
      <c r="E49" s="83" t="s">
        <v>52</v>
      </c>
      <c r="F49" s="84"/>
      <c r="G49" s="84"/>
      <c r="H49" s="85"/>
      <c r="I49" s="3"/>
      <c r="J49" s="60">
        <v>5</v>
      </c>
      <c r="K49" s="61" t="str">
        <f t="shared" si="2"/>
        <v>-</v>
      </c>
      <c r="L49" s="16"/>
      <c r="M49" s="3"/>
      <c r="N49" s="3"/>
      <c r="O49" s="26" t="s">
        <v>96</v>
      </c>
      <c r="P49" s="3"/>
      <c r="Q49" s="8">
        <v>10</v>
      </c>
      <c r="R49" s="9" t="str">
        <f t="shared" si="0"/>
        <v>-</v>
      </c>
      <c r="S49" s="19"/>
      <c r="T49" s="3"/>
      <c r="U49" s="3"/>
      <c r="V49" s="25" t="s">
        <v>172</v>
      </c>
      <c r="W49" s="3"/>
      <c r="X49" s="8">
        <v>1</v>
      </c>
      <c r="Y49" s="63" t="str">
        <f t="shared" si="1"/>
        <v>-</v>
      </c>
    </row>
    <row r="50" spans="1:25" ht="9" customHeight="1" x14ac:dyDescent="0.2">
      <c r="A50" s="12"/>
      <c r="B50" s="3"/>
      <c r="C50" s="3"/>
      <c r="D50" s="3"/>
      <c r="E50" s="83" t="s">
        <v>53</v>
      </c>
      <c r="F50" s="84"/>
      <c r="G50" s="84"/>
      <c r="H50" s="85"/>
      <c r="I50" s="3"/>
      <c r="J50" s="60">
        <v>5</v>
      </c>
      <c r="K50" s="61" t="str">
        <f t="shared" si="2"/>
        <v>-</v>
      </c>
      <c r="L50" s="16"/>
      <c r="M50" s="3"/>
      <c r="N50" s="3"/>
      <c r="O50" s="26" t="s">
        <v>97</v>
      </c>
      <c r="P50" s="3"/>
      <c r="Q50" s="8">
        <v>3</v>
      </c>
      <c r="R50" s="9" t="str">
        <f t="shared" si="0"/>
        <v>-</v>
      </c>
      <c r="S50" s="19"/>
      <c r="T50" s="3"/>
      <c r="U50" s="3"/>
      <c r="V50" s="25" t="s">
        <v>173</v>
      </c>
      <c r="W50" s="3"/>
      <c r="X50" s="8">
        <v>5</v>
      </c>
      <c r="Y50" s="63" t="str">
        <f t="shared" si="1"/>
        <v>-</v>
      </c>
    </row>
    <row r="51" spans="1:25" ht="9" customHeight="1" x14ac:dyDescent="0.2">
      <c r="A51" s="12"/>
      <c r="B51" s="3"/>
      <c r="C51" s="3"/>
      <c r="D51" s="3"/>
      <c r="E51" s="83" t="s">
        <v>60</v>
      </c>
      <c r="F51" s="84"/>
      <c r="G51" s="84"/>
      <c r="H51" s="85"/>
      <c r="I51" s="3"/>
      <c r="J51" s="60">
        <v>40</v>
      </c>
      <c r="K51" s="61" t="str">
        <f t="shared" si="2"/>
        <v>-</v>
      </c>
      <c r="L51" s="16"/>
      <c r="M51" s="3"/>
      <c r="N51" s="3"/>
      <c r="O51" s="26"/>
      <c r="P51" s="3"/>
      <c r="Q51" s="27"/>
      <c r="R51" s="9" t="str">
        <f t="shared" si="0"/>
        <v>-</v>
      </c>
      <c r="S51" s="19"/>
      <c r="T51" s="3"/>
      <c r="U51" s="3"/>
      <c r="V51" s="25" t="s">
        <v>174</v>
      </c>
      <c r="W51" s="3"/>
      <c r="X51" s="8">
        <v>10</v>
      </c>
      <c r="Y51" s="63" t="str">
        <f t="shared" si="1"/>
        <v>-</v>
      </c>
    </row>
    <row r="52" spans="1:25" ht="9" customHeight="1" x14ac:dyDescent="0.2">
      <c r="A52" s="12"/>
      <c r="B52" s="3"/>
      <c r="C52" s="3"/>
      <c r="D52" s="3"/>
      <c r="E52" s="83" t="s">
        <v>54</v>
      </c>
      <c r="F52" s="84"/>
      <c r="G52" s="84"/>
      <c r="H52" s="85"/>
      <c r="I52" s="3"/>
      <c r="J52" s="60">
        <v>5</v>
      </c>
      <c r="K52" s="61" t="str">
        <f t="shared" si="2"/>
        <v>-</v>
      </c>
      <c r="L52" s="16"/>
      <c r="M52" s="3"/>
      <c r="N52" s="3"/>
      <c r="O52" s="28" t="s">
        <v>215</v>
      </c>
      <c r="P52" s="3"/>
      <c r="Q52" s="27"/>
      <c r="R52" s="9" t="str">
        <f t="shared" si="0"/>
        <v>-</v>
      </c>
      <c r="S52" s="19"/>
      <c r="T52" s="3"/>
      <c r="U52" s="3"/>
      <c r="V52" s="25" t="s">
        <v>175</v>
      </c>
      <c r="W52" s="3"/>
      <c r="X52" s="8">
        <v>10</v>
      </c>
      <c r="Y52" s="63" t="str">
        <f t="shared" si="1"/>
        <v>-</v>
      </c>
    </row>
    <row r="53" spans="1:25" ht="9" customHeight="1" x14ac:dyDescent="0.2">
      <c r="A53" s="12"/>
      <c r="B53" s="3"/>
      <c r="C53" s="3"/>
      <c r="D53" s="3"/>
      <c r="E53" s="83" t="s">
        <v>55</v>
      </c>
      <c r="F53" s="84"/>
      <c r="G53" s="84"/>
      <c r="H53" s="85"/>
      <c r="I53" s="3"/>
      <c r="J53" s="60">
        <v>10</v>
      </c>
      <c r="K53" s="61" t="str">
        <f t="shared" si="2"/>
        <v>-</v>
      </c>
      <c r="L53" s="16"/>
      <c r="M53" s="3"/>
      <c r="N53" s="3"/>
      <c r="O53" s="26" t="s">
        <v>98</v>
      </c>
      <c r="P53" s="3"/>
      <c r="Q53" s="8">
        <v>15</v>
      </c>
      <c r="R53" s="9" t="str">
        <f t="shared" si="0"/>
        <v>-</v>
      </c>
      <c r="S53" s="19"/>
      <c r="T53" s="3"/>
      <c r="U53" s="3"/>
      <c r="V53" s="25" t="s">
        <v>176</v>
      </c>
      <c r="W53" s="3"/>
      <c r="X53" s="8">
        <v>5</v>
      </c>
      <c r="Y53" s="63" t="str">
        <f t="shared" si="1"/>
        <v>-</v>
      </c>
    </row>
    <row r="54" spans="1:25" ht="9" customHeight="1" x14ac:dyDescent="0.2">
      <c r="A54" s="12"/>
      <c r="B54" s="3"/>
      <c r="C54" s="3"/>
      <c r="D54" s="3"/>
      <c r="E54" s="83" t="s">
        <v>56</v>
      </c>
      <c r="F54" s="84"/>
      <c r="G54" s="84"/>
      <c r="H54" s="85"/>
      <c r="I54" s="3"/>
      <c r="J54" s="60">
        <v>15</v>
      </c>
      <c r="K54" s="61" t="str">
        <f t="shared" si="2"/>
        <v>-</v>
      </c>
      <c r="L54" s="16"/>
      <c r="M54" s="3"/>
      <c r="N54" s="3"/>
      <c r="O54" s="26" t="s">
        <v>99</v>
      </c>
      <c r="P54" s="3"/>
      <c r="Q54" s="8">
        <v>20</v>
      </c>
      <c r="R54" s="9" t="str">
        <f t="shared" si="0"/>
        <v>-</v>
      </c>
      <c r="S54" s="19"/>
      <c r="T54" s="3"/>
      <c r="U54" s="3"/>
      <c r="V54" s="25" t="s">
        <v>177</v>
      </c>
      <c r="W54" s="3"/>
      <c r="X54" s="8">
        <v>2</v>
      </c>
      <c r="Y54" s="63" t="str">
        <f t="shared" si="1"/>
        <v>-</v>
      </c>
    </row>
    <row r="55" spans="1:25" ht="9" customHeight="1" x14ac:dyDescent="0.2">
      <c r="A55" s="12"/>
      <c r="B55" s="3"/>
      <c r="C55" s="3"/>
      <c r="D55" s="3"/>
      <c r="E55" s="83" t="s">
        <v>58</v>
      </c>
      <c r="F55" s="84"/>
      <c r="G55" s="84"/>
      <c r="H55" s="85"/>
      <c r="I55" s="3"/>
      <c r="J55" s="60">
        <v>25</v>
      </c>
      <c r="K55" s="61" t="str">
        <f t="shared" si="2"/>
        <v>-</v>
      </c>
      <c r="L55" s="16"/>
      <c r="M55" s="3"/>
      <c r="N55" s="3"/>
      <c r="O55" s="26" t="s">
        <v>100</v>
      </c>
      <c r="P55" s="3"/>
      <c r="Q55" s="8">
        <v>10</v>
      </c>
      <c r="R55" s="9" t="str">
        <f t="shared" si="0"/>
        <v>-</v>
      </c>
      <c r="S55" s="19"/>
      <c r="T55" s="3"/>
      <c r="U55" s="3"/>
      <c r="V55" s="25" t="s">
        <v>178</v>
      </c>
      <c r="W55" s="3"/>
      <c r="X55" s="8">
        <v>3</v>
      </c>
      <c r="Y55" s="63" t="str">
        <f t="shared" si="1"/>
        <v>-</v>
      </c>
    </row>
    <row r="56" spans="1:25" ht="9" customHeight="1" x14ac:dyDescent="0.2">
      <c r="A56" s="12"/>
      <c r="B56" s="3"/>
      <c r="C56" s="3"/>
      <c r="D56" s="3"/>
      <c r="E56" s="83" t="s">
        <v>57</v>
      </c>
      <c r="F56" s="84"/>
      <c r="G56" s="84"/>
      <c r="H56" s="85"/>
      <c r="I56" s="3"/>
      <c r="J56" s="60">
        <v>3</v>
      </c>
      <c r="K56" s="61" t="str">
        <f t="shared" si="2"/>
        <v>-</v>
      </c>
      <c r="L56" s="16"/>
      <c r="M56" s="3"/>
      <c r="N56" s="3"/>
      <c r="O56" s="26" t="s">
        <v>101</v>
      </c>
      <c r="P56" s="3"/>
      <c r="Q56" s="8">
        <v>20</v>
      </c>
      <c r="R56" s="9" t="str">
        <f t="shared" si="0"/>
        <v>-</v>
      </c>
      <c r="S56" s="19"/>
      <c r="T56" s="3"/>
      <c r="U56" s="3"/>
      <c r="V56" s="25" t="s">
        <v>179</v>
      </c>
      <c r="W56" s="3"/>
      <c r="X56" s="8">
        <v>10</v>
      </c>
      <c r="Y56" s="63" t="str">
        <f t="shared" si="1"/>
        <v>-</v>
      </c>
    </row>
    <row r="57" spans="1:25" ht="9" customHeight="1" x14ac:dyDescent="0.2">
      <c r="A57" s="12"/>
      <c r="B57" s="3"/>
      <c r="C57" s="3"/>
      <c r="D57" s="3"/>
      <c r="E57" s="83" t="s">
        <v>59</v>
      </c>
      <c r="F57" s="84"/>
      <c r="G57" s="84"/>
      <c r="H57" s="85"/>
      <c r="I57" s="3"/>
      <c r="J57" s="60">
        <v>5</v>
      </c>
      <c r="K57" s="61" t="str">
        <f t="shared" si="2"/>
        <v>-</v>
      </c>
      <c r="L57" s="16"/>
      <c r="M57" s="3"/>
      <c r="N57" s="3"/>
      <c r="O57" s="26" t="s">
        <v>102</v>
      </c>
      <c r="P57" s="3"/>
      <c r="Q57" s="3"/>
      <c r="R57" s="9" t="str">
        <f t="shared" si="0"/>
        <v>-</v>
      </c>
      <c r="S57" s="19"/>
      <c r="T57" s="3"/>
      <c r="U57" s="3"/>
      <c r="V57" s="25" t="s">
        <v>180</v>
      </c>
      <c r="W57" s="3"/>
      <c r="X57" s="8">
        <v>20</v>
      </c>
      <c r="Y57" s="63" t="str">
        <f t="shared" si="1"/>
        <v>-</v>
      </c>
    </row>
    <row r="58" spans="1:25" ht="9" customHeight="1" x14ac:dyDescent="0.2">
      <c r="A58" s="12"/>
      <c r="B58" s="3"/>
      <c r="C58" s="3"/>
      <c r="D58" s="3"/>
      <c r="E58" s="109"/>
      <c r="F58" s="110"/>
      <c r="G58" s="110"/>
      <c r="H58" s="111"/>
      <c r="I58" s="3"/>
      <c r="J58" s="60"/>
      <c r="K58" s="61" t="str">
        <f t="shared" si="2"/>
        <v>-</v>
      </c>
      <c r="L58" s="16"/>
      <c r="M58" s="3"/>
      <c r="N58" s="3"/>
      <c r="O58" s="29" t="s">
        <v>103</v>
      </c>
      <c r="P58" s="3"/>
      <c r="Q58" s="8">
        <v>30</v>
      </c>
      <c r="R58" s="9" t="str">
        <f t="shared" si="0"/>
        <v>-</v>
      </c>
      <c r="S58" s="19"/>
      <c r="T58" s="3"/>
      <c r="U58" s="3"/>
      <c r="V58" s="25" t="s">
        <v>181</v>
      </c>
      <c r="W58" s="3"/>
      <c r="X58" s="8">
        <v>5</v>
      </c>
      <c r="Y58" s="63" t="str">
        <f t="shared" si="1"/>
        <v>-</v>
      </c>
    </row>
    <row r="59" spans="1:25" ht="9" customHeight="1" x14ac:dyDescent="0.2">
      <c r="A59" s="12"/>
      <c r="B59" s="3"/>
      <c r="C59" s="3"/>
      <c r="D59" s="3"/>
      <c r="E59" s="109"/>
      <c r="F59" s="110"/>
      <c r="G59" s="110"/>
      <c r="H59" s="111"/>
      <c r="I59" s="3"/>
      <c r="J59" s="60"/>
      <c r="K59" s="61" t="str">
        <f t="shared" si="2"/>
        <v>-</v>
      </c>
      <c r="L59" s="16"/>
      <c r="M59" s="3"/>
      <c r="N59" s="3"/>
      <c r="O59" s="29" t="s">
        <v>104</v>
      </c>
      <c r="P59" s="3"/>
      <c r="Q59" s="8">
        <v>45</v>
      </c>
      <c r="R59" s="9" t="str">
        <f t="shared" si="0"/>
        <v>-</v>
      </c>
      <c r="S59" s="19"/>
      <c r="T59" s="3"/>
      <c r="U59" s="3"/>
      <c r="V59" s="25" t="s">
        <v>182</v>
      </c>
      <c r="W59" s="3"/>
      <c r="X59" s="8">
        <v>15</v>
      </c>
      <c r="Y59" s="63" t="str">
        <f t="shared" si="1"/>
        <v>-</v>
      </c>
    </row>
    <row r="60" spans="1:25" ht="9" customHeight="1" x14ac:dyDescent="0.2">
      <c r="A60" s="12"/>
      <c r="B60" s="3"/>
      <c r="C60" s="3"/>
      <c r="D60" s="3"/>
      <c r="E60" s="128"/>
      <c r="F60" s="129"/>
      <c r="G60" s="129"/>
      <c r="H60" s="130"/>
      <c r="I60" s="3"/>
      <c r="J60" s="60"/>
      <c r="K60" s="61" t="str">
        <f t="shared" si="2"/>
        <v>-</v>
      </c>
      <c r="L60" s="16"/>
      <c r="M60" s="3"/>
      <c r="N60" s="3"/>
      <c r="O60" s="29" t="s">
        <v>105</v>
      </c>
      <c r="P60" s="3"/>
      <c r="Q60" s="8">
        <v>60</v>
      </c>
      <c r="R60" s="9" t="str">
        <f t="shared" si="0"/>
        <v>-</v>
      </c>
      <c r="S60" s="19"/>
      <c r="T60" s="3"/>
      <c r="U60" s="3"/>
      <c r="V60" s="25" t="s">
        <v>183</v>
      </c>
      <c r="W60" s="3"/>
      <c r="X60" s="8">
        <v>4</v>
      </c>
      <c r="Y60" s="63" t="str">
        <f t="shared" si="1"/>
        <v>-</v>
      </c>
    </row>
    <row r="61" spans="1:25" ht="9" customHeight="1" x14ac:dyDescent="0.2">
      <c r="A61" s="12"/>
      <c r="B61" s="3"/>
      <c r="C61" s="3"/>
      <c r="D61" s="3"/>
      <c r="E61" s="122" t="s">
        <v>213</v>
      </c>
      <c r="F61" s="123"/>
      <c r="G61" s="123"/>
      <c r="H61" s="124"/>
      <c r="I61" s="3"/>
      <c r="J61" s="3"/>
      <c r="K61" s="11" t="str">
        <f t="shared" si="2"/>
        <v>-</v>
      </c>
      <c r="L61" s="16"/>
      <c r="M61" s="3"/>
      <c r="N61" s="3"/>
      <c r="O61" s="29" t="s">
        <v>106</v>
      </c>
      <c r="P61" s="3"/>
      <c r="Q61" s="8">
        <v>10</v>
      </c>
      <c r="R61" s="9" t="str">
        <f t="shared" si="0"/>
        <v>-</v>
      </c>
      <c r="S61" s="19"/>
      <c r="T61" s="3"/>
      <c r="U61" s="3"/>
      <c r="V61" s="25" t="s">
        <v>184</v>
      </c>
      <c r="W61" s="3"/>
      <c r="X61" s="8">
        <v>5</v>
      </c>
      <c r="Y61" s="63" t="str">
        <f t="shared" si="1"/>
        <v>-</v>
      </c>
    </row>
    <row r="62" spans="1:25" ht="9" customHeight="1" x14ac:dyDescent="0.2">
      <c r="A62" s="12"/>
      <c r="B62" s="3"/>
      <c r="C62" s="3"/>
      <c r="D62" s="3"/>
      <c r="E62" s="109" t="s">
        <v>126</v>
      </c>
      <c r="F62" s="110"/>
      <c r="G62" s="110"/>
      <c r="H62" s="111"/>
      <c r="I62" s="3"/>
      <c r="J62" s="8">
        <v>10</v>
      </c>
      <c r="K62" s="11" t="str">
        <f t="shared" si="2"/>
        <v>-</v>
      </c>
      <c r="L62" s="16"/>
      <c r="M62" s="3"/>
      <c r="N62" s="3"/>
      <c r="O62" s="29" t="s">
        <v>107</v>
      </c>
      <c r="P62" s="3"/>
      <c r="Q62" s="8">
        <v>15</v>
      </c>
      <c r="R62" s="9" t="str">
        <f t="shared" si="0"/>
        <v>-</v>
      </c>
      <c r="S62" s="19"/>
      <c r="T62" s="3"/>
      <c r="U62" s="3"/>
      <c r="V62" s="25" t="s">
        <v>185</v>
      </c>
      <c r="W62" s="3"/>
      <c r="X62" s="8">
        <v>5</v>
      </c>
      <c r="Y62" s="63" t="str">
        <f t="shared" si="1"/>
        <v>-</v>
      </c>
    </row>
    <row r="63" spans="1:25" ht="9" customHeight="1" x14ac:dyDescent="0.2">
      <c r="A63" s="12"/>
      <c r="B63" s="3"/>
      <c r="C63" s="3"/>
      <c r="D63" s="3"/>
      <c r="E63" s="109" t="s">
        <v>127</v>
      </c>
      <c r="F63" s="110"/>
      <c r="G63" s="110"/>
      <c r="H63" s="111"/>
      <c r="I63" s="3"/>
      <c r="J63" s="8">
        <v>30</v>
      </c>
      <c r="K63" s="11" t="str">
        <f t="shared" si="2"/>
        <v>-</v>
      </c>
      <c r="L63" s="16"/>
      <c r="M63" s="3"/>
      <c r="N63" s="3"/>
      <c r="O63" s="29" t="s">
        <v>108</v>
      </c>
      <c r="P63" s="3"/>
      <c r="Q63" s="8">
        <v>30</v>
      </c>
      <c r="R63" s="9" t="str">
        <f t="shared" si="0"/>
        <v>-</v>
      </c>
      <c r="S63" s="19"/>
      <c r="T63" s="3"/>
      <c r="U63" s="3"/>
      <c r="V63" s="25" t="s">
        <v>186</v>
      </c>
      <c r="W63" s="3"/>
      <c r="X63" s="8">
        <v>4</v>
      </c>
      <c r="Y63" s="63" t="str">
        <f t="shared" si="1"/>
        <v>-</v>
      </c>
    </row>
    <row r="64" spans="1:25" ht="9" customHeight="1" x14ac:dyDescent="0.2">
      <c r="A64" s="12"/>
      <c r="B64" s="3"/>
      <c r="C64" s="3"/>
      <c r="D64" s="3"/>
      <c r="E64" s="109" t="s">
        <v>128</v>
      </c>
      <c r="F64" s="110"/>
      <c r="G64" s="110"/>
      <c r="H64" s="111"/>
      <c r="I64" s="3"/>
      <c r="J64" s="8">
        <v>20</v>
      </c>
      <c r="K64" s="11" t="str">
        <f t="shared" si="2"/>
        <v>-</v>
      </c>
      <c r="L64" s="16"/>
      <c r="M64" s="3"/>
      <c r="N64" s="3"/>
      <c r="O64" s="29" t="s">
        <v>109</v>
      </c>
      <c r="P64" s="3"/>
      <c r="Q64" s="3"/>
      <c r="R64" s="9" t="str">
        <f t="shared" si="0"/>
        <v>-</v>
      </c>
      <c r="S64" s="19"/>
      <c r="T64" s="3"/>
      <c r="U64" s="3"/>
      <c r="V64" s="25" t="s">
        <v>187</v>
      </c>
      <c r="W64" s="3"/>
      <c r="X64" s="8">
        <v>4</v>
      </c>
      <c r="Y64" s="63" t="str">
        <f t="shared" si="1"/>
        <v>-</v>
      </c>
    </row>
    <row r="65" spans="1:25" ht="9" customHeight="1" x14ac:dyDescent="0.2">
      <c r="A65" s="12"/>
      <c r="B65" s="3"/>
      <c r="C65" s="3"/>
      <c r="D65" s="3"/>
      <c r="E65" s="109" t="s">
        <v>129</v>
      </c>
      <c r="F65" s="110"/>
      <c r="G65" s="110"/>
      <c r="H65" s="111"/>
      <c r="I65" s="3"/>
      <c r="J65" s="8">
        <v>20</v>
      </c>
      <c r="K65" s="11" t="str">
        <f t="shared" si="2"/>
        <v>-</v>
      </c>
      <c r="L65" s="16"/>
      <c r="M65" s="3"/>
      <c r="N65" s="3"/>
      <c r="O65" s="29" t="s">
        <v>110</v>
      </c>
      <c r="P65" s="3"/>
      <c r="Q65" s="8">
        <v>30</v>
      </c>
      <c r="R65" s="9" t="str">
        <f t="shared" si="0"/>
        <v>-</v>
      </c>
      <c r="S65" s="19"/>
      <c r="T65" s="3"/>
      <c r="U65" s="3"/>
      <c r="V65" s="25" t="s">
        <v>188</v>
      </c>
      <c r="W65" s="3"/>
      <c r="X65" s="8">
        <v>3</v>
      </c>
      <c r="Y65" s="63" t="str">
        <f t="shared" si="1"/>
        <v>-</v>
      </c>
    </row>
    <row r="66" spans="1:25" ht="9" customHeight="1" x14ac:dyDescent="0.2">
      <c r="A66" s="12"/>
      <c r="B66" s="3"/>
      <c r="C66" s="3"/>
      <c r="D66" s="3"/>
      <c r="E66" s="109" t="s">
        <v>130</v>
      </c>
      <c r="F66" s="110"/>
      <c r="G66" s="110"/>
      <c r="H66" s="111"/>
      <c r="I66" s="3"/>
      <c r="J66" s="8">
        <v>30</v>
      </c>
      <c r="K66" s="11" t="str">
        <f t="shared" si="2"/>
        <v>-</v>
      </c>
      <c r="L66" s="16"/>
      <c r="M66" s="3"/>
      <c r="N66" s="3"/>
      <c r="O66" s="29" t="s">
        <v>111</v>
      </c>
      <c r="P66" s="3"/>
      <c r="Q66" s="8">
        <v>45</v>
      </c>
      <c r="R66" s="9" t="str">
        <f t="shared" si="0"/>
        <v>-</v>
      </c>
      <c r="S66" s="19"/>
      <c r="T66" s="3"/>
      <c r="U66" s="3"/>
      <c r="V66" s="25" t="s">
        <v>189</v>
      </c>
      <c r="W66" s="3"/>
      <c r="X66" s="8">
        <v>40</v>
      </c>
      <c r="Y66" s="63" t="str">
        <f t="shared" si="1"/>
        <v>-</v>
      </c>
    </row>
    <row r="67" spans="1:25" ht="9" customHeight="1" x14ac:dyDescent="0.2">
      <c r="A67" s="12"/>
      <c r="B67" s="3"/>
      <c r="C67" s="3"/>
      <c r="D67" s="3"/>
      <c r="E67" s="109" t="s">
        <v>131</v>
      </c>
      <c r="F67" s="110"/>
      <c r="G67" s="110"/>
      <c r="H67" s="111"/>
      <c r="I67" s="3"/>
      <c r="J67" s="8">
        <v>5</v>
      </c>
      <c r="K67" s="11" t="str">
        <f t="shared" si="2"/>
        <v>-</v>
      </c>
      <c r="L67" s="16"/>
      <c r="M67" s="3"/>
      <c r="N67" s="3"/>
      <c r="O67" s="29" t="s">
        <v>112</v>
      </c>
      <c r="P67" s="3"/>
      <c r="Q67" s="8">
        <v>60</v>
      </c>
      <c r="R67" s="9" t="str">
        <f t="shared" si="0"/>
        <v>-</v>
      </c>
      <c r="S67" s="19"/>
      <c r="T67" s="3"/>
      <c r="U67" s="3"/>
      <c r="V67" s="25" t="s">
        <v>190</v>
      </c>
      <c r="W67" s="3"/>
      <c r="X67" s="8">
        <v>40</v>
      </c>
      <c r="Y67" s="63" t="str">
        <f t="shared" si="1"/>
        <v>-</v>
      </c>
    </row>
    <row r="68" spans="1:25" ht="9" customHeight="1" x14ac:dyDescent="0.2">
      <c r="A68" s="12"/>
      <c r="B68" s="3"/>
      <c r="C68" s="3"/>
      <c r="D68" s="3"/>
      <c r="E68" s="109" t="s">
        <v>132</v>
      </c>
      <c r="F68" s="110"/>
      <c r="G68" s="110"/>
      <c r="H68" s="111"/>
      <c r="I68" s="3"/>
      <c r="J68" s="8">
        <v>15</v>
      </c>
      <c r="K68" s="11" t="str">
        <f t="shared" si="2"/>
        <v>-</v>
      </c>
      <c r="L68" s="16"/>
      <c r="M68" s="3"/>
      <c r="N68" s="3"/>
      <c r="O68" s="29" t="s">
        <v>113</v>
      </c>
      <c r="P68" s="3"/>
      <c r="Q68" s="8">
        <v>15</v>
      </c>
      <c r="R68" s="9" t="str">
        <f t="shared" si="0"/>
        <v>-</v>
      </c>
      <c r="S68" s="19"/>
      <c r="T68" s="3"/>
      <c r="U68" s="3"/>
      <c r="V68" s="25" t="s">
        <v>191</v>
      </c>
      <c r="W68" s="3"/>
      <c r="X68" s="8">
        <v>100</v>
      </c>
      <c r="Y68" s="63" t="str">
        <f t="shared" si="1"/>
        <v>-</v>
      </c>
    </row>
    <row r="69" spans="1:25" ht="9" customHeight="1" x14ac:dyDescent="0.2">
      <c r="A69" s="12"/>
      <c r="B69" s="3"/>
      <c r="C69" s="3"/>
      <c r="D69" s="3"/>
      <c r="E69" s="109" t="s">
        <v>133</v>
      </c>
      <c r="F69" s="110"/>
      <c r="G69" s="110"/>
      <c r="H69" s="111"/>
      <c r="I69" s="3"/>
      <c r="J69" s="8">
        <v>10</v>
      </c>
      <c r="K69" s="11" t="str">
        <f t="shared" si="2"/>
        <v>-</v>
      </c>
      <c r="L69" s="16"/>
      <c r="M69" s="3"/>
      <c r="N69" s="3"/>
      <c r="O69" s="29" t="s">
        <v>114</v>
      </c>
      <c r="P69" s="3"/>
      <c r="Q69" s="8">
        <v>5</v>
      </c>
      <c r="R69" s="9" t="str">
        <f t="shared" si="0"/>
        <v>-</v>
      </c>
      <c r="S69" s="19"/>
      <c r="T69" s="3"/>
      <c r="U69" s="3"/>
      <c r="V69" s="25" t="s">
        <v>192</v>
      </c>
      <c r="W69" s="3"/>
      <c r="X69" s="8">
        <v>3</v>
      </c>
      <c r="Y69" s="63" t="str">
        <f t="shared" si="1"/>
        <v>-</v>
      </c>
    </row>
    <row r="70" spans="1:25" ht="9" customHeight="1" x14ac:dyDescent="0.2">
      <c r="A70" s="12"/>
      <c r="B70" s="3"/>
      <c r="C70" s="3"/>
      <c r="D70" s="3"/>
      <c r="E70" s="109" t="s">
        <v>134</v>
      </c>
      <c r="F70" s="110"/>
      <c r="G70" s="110"/>
      <c r="H70" s="111"/>
      <c r="I70" s="3"/>
      <c r="J70" s="8">
        <v>10</v>
      </c>
      <c r="K70" s="11" t="str">
        <f t="shared" si="2"/>
        <v>-</v>
      </c>
      <c r="L70" s="16"/>
      <c r="M70" s="3"/>
      <c r="N70" s="3"/>
      <c r="O70" s="29" t="s">
        <v>115</v>
      </c>
      <c r="P70" s="3"/>
      <c r="Q70" s="8">
        <v>25</v>
      </c>
      <c r="R70" s="9" t="str">
        <f t="shared" si="0"/>
        <v>-</v>
      </c>
      <c r="S70" s="19"/>
      <c r="T70" s="3"/>
      <c r="U70" s="3"/>
      <c r="V70" s="25" t="s">
        <v>193</v>
      </c>
      <c r="W70" s="3"/>
      <c r="X70" s="8">
        <v>15</v>
      </c>
      <c r="Y70" s="63" t="str">
        <f t="shared" si="1"/>
        <v>-</v>
      </c>
    </row>
    <row r="71" spans="1:25" ht="9" customHeight="1" x14ac:dyDescent="0.2">
      <c r="A71" s="12"/>
      <c r="B71" s="3"/>
      <c r="C71" s="3"/>
      <c r="D71" s="3"/>
      <c r="E71" s="109" t="s">
        <v>135</v>
      </c>
      <c r="F71" s="110"/>
      <c r="G71" s="110"/>
      <c r="H71" s="111"/>
      <c r="I71" s="3"/>
      <c r="J71" s="8">
        <v>3</v>
      </c>
      <c r="K71" s="11" t="str">
        <f t="shared" si="2"/>
        <v>-</v>
      </c>
      <c r="L71" s="16"/>
      <c r="M71" s="3"/>
      <c r="N71" s="3"/>
      <c r="O71" s="29" t="s">
        <v>116</v>
      </c>
      <c r="P71" s="3"/>
      <c r="Q71" s="8">
        <v>25</v>
      </c>
      <c r="R71" s="9" t="str">
        <f t="shared" si="0"/>
        <v>-</v>
      </c>
      <c r="S71" s="19"/>
      <c r="T71" s="3"/>
      <c r="U71" s="3"/>
      <c r="V71" s="25" t="s">
        <v>194</v>
      </c>
      <c r="W71" s="3"/>
      <c r="X71" s="8">
        <v>10</v>
      </c>
      <c r="Y71" s="63" t="str">
        <f t="shared" si="1"/>
        <v>-</v>
      </c>
    </row>
    <row r="72" spans="1:25" ht="9" customHeight="1" x14ac:dyDescent="0.2">
      <c r="A72" s="12"/>
      <c r="B72" s="3"/>
      <c r="C72" s="3"/>
      <c r="D72" s="3"/>
      <c r="E72" s="109"/>
      <c r="F72" s="110"/>
      <c r="G72" s="110"/>
      <c r="H72" s="111"/>
      <c r="I72" s="3"/>
      <c r="J72" s="64"/>
      <c r="K72" s="11" t="str">
        <f t="shared" si="2"/>
        <v>-</v>
      </c>
      <c r="L72" s="16"/>
      <c r="M72" s="3"/>
      <c r="N72" s="3"/>
      <c r="P72" s="3"/>
      <c r="Q72" s="3"/>
      <c r="R72" s="9" t="str">
        <f t="shared" si="0"/>
        <v>-</v>
      </c>
      <c r="S72" s="19"/>
      <c r="T72" s="3"/>
      <c r="U72" s="3"/>
      <c r="V72" s="25" t="s">
        <v>195</v>
      </c>
      <c r="W72" s="3"/>
      <c r="X72" s="8">
        <v>10</v>
      </c>
      <c r="Y72" s="63" t="str">
        <f t="shared" si="1"/>
        <v>-</v>
      </c>
    </row>
    <row r="73" spans="1:25" ht="9" customHeight="1" x14ac:dyDescent="0.2">
      <c r="A73" s="12"/>
      <c r="B73" s="3"/>
      <c r="C73" s="3"/>
      <c r="D73" s="3"/>
      <c r="E73" s="109"/>
      <c r="F73" s="110"/>
      <c r="G73" s="110"/>
      <c r="H73" s="111"/>
      <c r="I73" s="3"/>
      <c r="J73" s="64"/>
      <c r="K73" s="11" t="str">
        <f t="shared" si="2"/>
        <v>-</v>
      </c>
      <c r="L73" s="16"/>
      <c r="M73" s="3"/>
      <c r="N73" s="3"/>
      <c r="O73" s="30" t="s">
        <v>216</v>
      </c>
      <c r="P73" s="3"/>
      <c r="Q73" s="3"/>
      <c r="R73" s="9" t="str">
        <f t="shared" si="0"/>
        <v>-</v>
      </c>
      <c r="S73" s="19"/>
      <c r="T73" s="3"/>
      <c r="U73" s="3"/>
      <c r="V73" s="25" t="s">
        <v>196</v>
      </c>
      <c r="W73" s="3"/>
      <c r="X73" s="8">
        <v>20</v>
      </c>
      <c r="Y73" s="63" t="str">
        <f t="shared" si="1"/>
        <v>-</v>
      </c>
    </row>
    <row r="74" spans="1:25" ht="9" customHeight="1" x14ac:dyDescent="0.2">
      <c r="A74" s="12"/>
      <c r="B74" s="12"/>
      <c r="C74" s="12"/>
      <c r="D74" s="12"/>
      <c r="E74" s="131" t="s">
        <v>136</v>
      </c>
      <c r="F74" s="131"/>
      <c r="G74" s="131"/>
      <c r="H74" s="131"/>
      <c r="I74" s="66">
        <f>SUM(I9:I73)</f>
        <v>0</v>
      </c>
      <c r="J74" s="118">
        <f>SUM(K9:K73)</f>
        <v>0</v>
      </c>
      <c r="K74" s="119"/>
      <c r="L74" s="16"/>
      <c r="M74" s="3"/>
      <c r="N74" s="3"/>
      <c r="O74" s="31" t="s">
        <v>117</v>
      </c>
      <c r="P74" s="3"/>
      <c r="Q74" s="8">
        <v>5</v>
      </c>
      <c r="R74" s="9" t="str">
        <f t="shared" si="0"/>
        <v>-</v>
      </c>
      <c r="S74" s="19"/>
      <c r="T74" s="3"/>
      <c r="U74" s="3"/>
      <c r="V74" s="25" t="s">
        <v>197</v>
      </c>
      <c r="W74" s="3"/>
      <c r="X74" s="8">
        <v>2</v>
      </c>
      <c r="Y74" s="63" t="str">
        <f t="shared" si="1"/>
        <v>-</v>
      </c>
    </row>
    <row r="75" spans="1:25" ht="9" customHeight="1" x14ac:dyDescent="0.2">
      <c r="A75" s="32"/>
      <c r="B75" s="32"/>
      <c r="C75" s="32"/>
      <c r="D75" s="32"/>
      <c r="E75" s="132"/>
      <c r="F75" s="132"/>
      <c r="G75" s="132"/>
      <c r="H75" s="132"/>
      <c r="I75" s="32"/>
      <c r="J75" s="33"/>
      <c r="K75" s="34"/>
      <c r="L75" s="16"/>
      <c r="M75" s="3"/>
      <c r="N75" s="3"/>
      <c r="O75" s="31" t="s">
        <v>118</v>
      </c>
      <c r="P75" s="3"/>
      <c r="Q75" s="8">
        <v>10</v>
      </c>
      <c r="R75" s="9" t="str">
        <f t="shared" ref="R75:R87" si="3">IF(P75*Q75=0,"-",P75*Q75)</f>
        <v>-</v>
      </c>
      <c r="S75" s="19"/>
      <c r="T75" s="3"/>
      <c r="U75" s="3"/>
      <c r="V75" s="25" t="s">
        <v>198</v>
      </c>
      <c r="W75" s="3"/>
      <c r="X75" s="8">
        <v>5</v>
      </c>
      <c r="Y75" s="63" t="str">
        <f t="shared" ref="Y75:Y88" si="4">IF(W75*X75=0,"-",W75*X75)</f>
        <v>-</v>
      </c>
    </row>
    <row r="76" spans="1:25" ht="9" customHeight="1" x14ac:dyDescent="0.2">
      <c r="A76" s="32"/>
      <c r="B76" s="101" t="s">
        <v>221</v>
      </c>
      <c r="C76" s="101"/>
      <c r="D76" s="101"/>
      <c r="E76" s="35" t="s">
        <v>223</v>
      </c>
      <c r="F76" s="35" t="s">
        <v>224</v>
      </c>
      <c r="G76" s="35"/>
      <c r="H76" s="35" t="s">
        <v>225</v>
      </c>
      <c r="I76" s="36" t="s">
        <v>226</v>
      </c>
      <c r="J76" s="101" t="s">
        <v>227</v>
      </c>
      <c r="K76" s="134"/>
      <c r="L76" s="16"/>
      <c r="M76" s="3"/>
      <c r="N76" s="3"/>
      <c r="O76" s="31" t="s">
        <v>91</v>
      </c>
      <c r="P76" s="3"/>
      <c r="Q76" s="8">
        <v>5</v>
      </c>
      <c r="R76" s="9" t="str">
        <f t="shared" si="3"/>
        <v>-</v>
      </c>
      <c r="S76" s="19"/>
      <c r="T76" s="3"/>
      <c r="U76" s="3"/>
      <c r="V76" s="25" t="s">
        <v>199</v>
      </c>
      <c r="W76" s="3"/>
      <c r="X76" s="8">
        <v>5</v>
      </c>
      <c r="Y76" s="63" t="str">
        <f t="shared" si="4"/>
        <v>-</v>
      </c>
    </row>
    <row r="77" spans="1:25" ht="9" customHeight="1" x14ac:dyDescent="0.2">
      <c r="A77" s="32"/>
      <c r="B77" s="133" t="s">
        <v>222</v>
      </c>
      <c r="C77" s="133"/>
      <c r="D77" s="133"/>
      <c r="E77" s="3"/>
      <c r="F77" s="3"/>
      <c r="G77" s="3"/>
      <c r="H77" s="8">
        <f>E77+F77</f>
        <v>0</v>
      </c>
      <c r="I77" s="8">
        <v>10</v>
      </c>
      <c r="J77" s="112">
        <f t="shared" ref="J77:J89" si="5">H77*I77</f>
        <v>0</v>
      </c>
      <c r="K77" s="113"/>
      <c r="L77" s="16"/>
      <c r="M77" s="3"/>
      <c r="N77" s="3"/>
      <c r="O77" s="31" t="s">
        <v>119</v>
      </c>
      <c r="P77" s="3"/>
      <c r="Q77" s="8">
        <v>2</v>
      </c>
      <c r="R77" s="9" t="str">
        <f t="shared" si="3"/>
        <v>-</v>
      </c>
      <c r="S77" s="19"/>
      <c r="T77" s="3"/>
      <c r="U77" s="3"/>
      <c r="V77" s="25" t="s">
        <v>200</v>
      </c>
      <c r="W77" s="3"/>
      <c r="X77" s="8">
        <v>1</v>
      </c>
      <c r="Y77" s="63" t="str">
        <f t="shared" si="4"/>
        <v>-</v>
      </c>
    </row>
    <row r="78" spans="1:25" ht="9" customHeight="1" x14ac:dyDescent="0.2">
      <c r="A78" s="32"/>
      <c r="B78" s="114"/>
      <c r="C78" s="115"/>
      <c r="D78" s="115"/>
      <c r="E78" s="116"/>
      <c r="F78" s="3"/>
      <c r="G78" s="3"/>
      <c r="H78" s="8">
        <f>(B78+F78)</f>
        <v>0</v>
      </c>
      <c r="I78" s="8">
        <v>10</v>
      </c>
      <c r="J78" s="112">
        <f t="shared" si="5"/>
        <v>0</v>
      </c>
      <c r="K78" s="113"/>
      <c r="L78" s="16"/>
      <c r="M78" s="3"/>
      <c r="N78" s="3"/>
      <c r="O78" s="31" t="s">
        <v>120</v>
      </c>
      <c r="P78" s="3"/>
      <c r="Q78" s="8">
        <v>30</v>
      </c>
      <c r="R78" s="9" t="str">
        <f t="shared" si="3"/>
        <v>-</v>
      </c>
      <c r="S78" s="19"/>
      <c r="T78" s="3"/>
      <c r="U78" s="3"/>
      <c r="V78" s="25" t="s">
        <v>201</v>
      </c>
      <c r="W78" s="3"/>
      <c r="X78" s="8">
        <v>3</v>
      </c>
      <c r="Y78" s="63" t="str">
        <f t="shared" si="4"/>
        <v>-</v>
      </c>
    </row>
    <row r="79" spans="1:25" ht="9" customHeight="1" x14ac:dyDescent="0.2">
      <c r="A79" s="32"/>
      <c r="B79" s="114"/>
      <c r="C79" s="115"/>
      <c r="D79" s="115"/>
      <c r="E79" s="116"/>
      <c r="F79" s="3"/>
      <c r="G79" s="3"/>
      <c r="H79" s="8">
        <f>(B79+F79)</f>
        <v>0</v>
      </c>
      <c r="I79" s="8">
        <v>10</v>
      </c>
      <c r="J79" s="112">
        <f t="shared" si="5"/>
        <v>0</v>
      </c>
      <c r="K79" s="113"/>
      <c r="L79" s="16"/>
      <c r="M79" s="3"/>
      <c r="N79" s="3"/>
      <c r="O79" s="31" t="s">
        <v>121</v>
      </c>
      <c r="P79" s="3"/>
      <c r="Q79" s="8">
        <v>10</v>
      </c>
      <c r="R79" s="9" t="str">
        <f t="shared" si="3"/>
        <v>-</v>
      </c>
      <c r="S79" s="19"/>
      <c r="T79" s="3"/>
      <c r="U79" s="3"/>
      <c r="V79" s="25" t="s">
        <v>202</v>
      </c>
      <c r="W79" s="3"/>
      <c r="X79" s="8">
        <v>5</v>
      </c>
      <c r="Y79" s="63" t="str">
        <f t="shared" si="4"/>
        <v>-</v>
      </c>
    </row>
    <row r="80" spans="1:25" ht="9" customHeight="1" x14ac:dyDescent="0.2">
      <c r="A80" s="32"/>
      <c r="B80" s="133" t="s">
        <v>228</v>
      </c>
      <c r="C80" s="133"/>
      <c r="D80" s="133"/>
      <c r="E80" s="3"/>
      <c r="F80" s="3"/>
      <c r="G80" s="3"/>
      <c r="H80" s="8">
        <f>(E80+F80)</f>
        <v>0</v>
      </c>
      <c r="I80" s="8">
        <v>1.5</v>
      </c>
      <c r="J80" s="112">
        <f t="shared" si="5"/>
        <v>0</v>
      </c>
      <c r="K80" s="113"/>
      <c r="L80" s="16"/>
      <c r="M80" s="3"/>
      <c r="N80" s="3"/>
      <c r="O80" s="31" t="s">
        <v>122</v>
      </c>
      <c r="P80" s="3"/>
      <c r="Q80" s="8">
        <v>15</v>
      </c>
      <c r="R80" s="9" t="str">
        <f t="shared" si="3"/>
        <v>-</v>
      </c>
      <c r="S80" s="19"/>
      <c r="T80" s="3"/>
      <c r="U80" s="3"/>
      <c r="V80" s="25" t="s">
        <v>203</v>
      </c>
      <c r="W80" s="3"/>
      <c r="X80" s="8">
        <v>5</v>
      </c>
      <c r="Y80" s="63" t="str">
        <f t="shared" si="4"/>
        <v>-</v>
      </c>
    </row>
    <row r="81" spans="1:26" ht="9" customHeight="1" x14ac:dyDescent="0.2">
      <c r="A81" s="32"/>
      <c r="B81" s="114"/>
      <c r="C81" s="115"/>
      <c r="D81" s="115"/>
      <c r="E81" s="116"/>
      <c r="F81" s="3"/>
      <c r="G81" s="3"/>
      <c r="H81" s="8">
        <f>B81+F81</f>
        <v>0</v>
      </c>
      <c r="I81" s="8">
        <v>1.5</v>
      </c>
      <c r="J81" s="112">
        <f t="shared" si="5"/>
        <v>0</v>
      </c>
      <c r="K81" s="113"/>
      <c r="L81" s="16"/>
      <c r="M81" s="3"/>
      <c r="N81" s="3"/>
      <c r="O81" s="31" t="s">
        <v>123</v>
      </c>
      <c r="P81" s="3"/>
      <c r="Q81" s="8">
        <v>3</v>
      </c>
      <c r="R81" s="9" t="str">
        <f t="shared" si="3"/>
        <v>-</v>
      </c>
      <c r="S81" s="19"/>
      <c r="T81" s="3"/>
      <c r="U81" s="3"/>
      <c r="V81" s="25" t="s">
        <v>204</v>
      </c>
      <c r="W81" s="3"/>
      <c r="X81" s="8">
        <v>10</v>
      </c>
      <c r="Y81" s="63" t="str">
        <f t="shared" si="4"/>
        <v>-</v>
      </c>
    </row>
    <row r="82" spans="1:26" ht="9" customHeight="1" x14ac:dyDescent="0.2">
      <c r="A82" s="32"/>
      <c r="B82" s="114"/>
      <c r="C82" s="115"/>
      <c r="D82" s="115"/>
      <c r="E82" s="116"/>
      <c r="F82" s="3"/>
      <c r="G82" s="3"/>
      <c r="H82" s="8">
        <f>F82+B82</f>
        <v>0</v>
      </c>
      <c r="I82" s="8">
        <v>1.5</v>
      </c>
      <c r="J82" s="112">
        <f t="shared" si="5"/>
        <v>0</v>
      </c>
      <c r="K82" s="113"/>
      <c r="L82" s="16"/>
      <c r="M82" s="3"/>
      <c r="N82" s="3"/>
      <c r="O82" s="31" t="s">
        <v>124</v>
      </c>
      <c r="P82" s="3"/>
      <c r="Q82" s="8">
        <v>5</v>
      </c>
      <c r="R82" s="9" t="str">
        <f t="shared" si="3"/>
        <v>-</v>
      </c>
      <c r="S82" s="19"/>
      <c r="T82" s="3"/>
      <c r="U82" s="3"/>
      <c r="V82" s="25" t="s">
        <v>205</v>
      </c>
      <c r="W82" s="3"/>
      <c r="X82" s="8">
        <v>15</v>
      </c>
      <c r="Y82" s="63" t="str">
        <f t="shared" si="4"/>
        <v>-</v>
      </c>
    </row>
    <row r="83" spans="1:26" ht="9" customHeight="1" x14ac:dyDescent="0.2">
      <c r="A83" s="32"/>
      <c r="B83" s="133" t="s">
        <v>229</v>
      </c>
      <c r="C83" s="133"/>
      <c r="D83" s="133"/>
      <c r="E83" s="3"/>
      <c r="F83" s="3"/>
      <c r="G83" s="3"/>
      <c r="H83" s="8">
        <f>F83+E83</f>
        <v>0</v>
      </c>
      <c r="I83" s="8">
        <v>3</v>
      </c>
      <c r="J83" s="112">
        <f t="shared" si="5"/>
        <v>0</v>
      </c>
      <c r="K83" s="113"/>
      <c r="L83" s="16"/>
      <c r="M83" s="3"/>
      <c r="N83" s="3"/>
      <c r="O83" s="31" t="s">
        <v>125</v>
      </c>
      <c r="P83" s="3"/>
      <c r="Q83" s="8">
        <v>10</v>
      </c>
      <c r="R83" s="9" t="str">
        <f t="shared" si="3"/>
        <v>-</v>
      </c>
      <c r="S83" s="19"/>
      <c r="T83" s="3"/>
      <c r="U83" s="3"/>
      <c r="V83" s="25" t="s">
        <v>206</v>
      </c>
      <c r="W83" s="3"/>
      <c r="X83" s="8">
        <v>7</v>
      </c>
      <c r="Y83" s="63" t="str">
        <f t="shared" si="4"/>
        <v>-</v>
      </c>
    </row>
    <row r="84" spans="1:26" ht="9" customHeight="1" x14ac:dyDescent="0.2">
      <c r="A84" s="32"/>
      <c r="B84" s="114"/>
      <c r="C84" s="115"/>
      <c r="D84" s="115"/>
      <c r="E84" s="116"/>
      <c r="F84" s="3"/>
      <c r="G84" s="3"/>
      <c r="H84" s="8">
        <f>B84+F84</f>
        <v>0</v>
      </c>
      <c r="I84" s="8">
        <v>3</v>
      </c>
      <c r="J84" s="112">
        <f t="shared" si="5"/>
        <v>0</v>
      </c>
      <c r="K84" s="113"/>
      <c r="L84" s="16"/>
      <c r="M84" s="3"/>
      <c r="N84" s="7"/>
      <c r="O84" s="18"/>
      <c r="P84" s="3"/>
      <c r="Q84" s="3"/>
      <c r="R84" s="9" t="str">
        <f t="shared" si="3"/>
        <v>-</v>
      </c>
      <c r="S84" s="19"/>
      <c r="T84" s="3"/>
      <c r="U84" s="3"/>
      <c r="V84" s="25" t="s">
        <v>207</v>
      </c>
      <c r="W84" s="3"/>
      <c r="X84" s="8">
        <v>5</v>
      </c>
      <c r="Y84" s="63" t="str">
        <f t="shared" si="4"/>
        <v>-</v>
      </c>
    </row>
    <row r="85" spans="1:26" ht="9" customHeight="1" x14ac:dyDescent="0.2">
      <c r="A85" s="32"/>
      <c r="B85" s="114"/>
      <c r="C85" s="115"/>
      <c r="D85" s="115"/>
      <c r="E85" s="116"/>
      <c r="F85" s="3"/>
      <c r="G85" s="3"/>
      <c r="H85" s="8">
        <f>B85+F85</f>
        <v>0</v>
      </c>
      <c r="I85" s="8">
        <v>3</v>
      </c>
      <c r="J85" s="112">
        <f t="shared" si="5"/>
        <v>0</v>
      </c>
      <c r="K85" s="113"/>
      <c r="L85" s="16"/>
      <c r="M85" s="3"/>
      <c r="N85" s="7"/>
      <c r="O85" s="18"/>
      <c r="P85" s="3"/>
      <c r="Q85" s="3"/>
      <c r="R85" s="9" t="str">
        <f t="shared" si="3"/>
        <v>-</v>
      </c>
      <c r="S85" s="19"/>
      <c r="T85" s="3"/>
      <c r="U85" s="3"/>
      <c r="V85" s="25" t="s">
        <v>208</v>
      </c>
      <c r="W85" s="3"/>
      <c r="X85" s="8">
        <v>2</v>
      </c>
      <c r="Y85" s="63" t="str">
        <f t="shared" si="4"/>
        <v>-</v>
      </c>
    </row>
    <row r="86" spans="1:26" ht="9" customHeight="1" x14ac:dyDescent="0.2">
      <c r="A86" s="32"/>
      <c r="B86" s="133" t="s">
        <v>230</v>
      </c>
      <c r="C86" s="133"/>
      <c r="D86" s="133"/>
      <c r="E86" s="3"/>
      <c r="F86" s="3"/>
      <c r="G86" s="3"/>
      <c r="H86" s="8">
        <f>E86+F86</f>
        <v>0</v>
      </c>
      <c r="I86" s="8">
        <v>4.5</v>
      </c>
      <c r="J86" s="112">
        <f t="shared" si="5"/>
        <v>0</v>
      </c>
      <c r="K86" s="113"/>
      <c r="L86" s="16"/>
      <c r="M86" s="3"/>
      <c r="N86" s="7"/>
      <c r="O86" s="18"/>
      <c r="P86" s="3"/>
      <c r="Q86" s="3"/>
      <c r="R86" s="9" t="str">
        <f t="shared" si="3"/>
        <v>-</v>
      </c>
      <c r="S86" s="19"/>
      <c r="T86" s="3"/>
      <c r="U86" s="3"/>
      <c r="V86" s="25" t="s">
        <v>209</v>
      </c>
      <c r="W86" s="3"/>
      <c r="X86" s="8">
        <v>20</v>
      </c>
      <c r="Y86" s="63" t="str">
        <f t="shared" si="4"/>
        <v>-</v>
      </c>
    </row>
    <row r="87" spans="1:26" ht="9" customHeight="1" x14ac:dyDescent="0.2">
      <c r="A87" s="32"/>
      <c r="B87" s="114"/>
      <c r="C87" s="115"/>
      <c r="D87" s="115"/>
      <c r="E87" s="116"/>
      <c r="F87" s="3"/>
      <c r="G87" s="3"/>
      <c r="H87" s="8">
        <f>B87+F87</f>
        <v>0</v>
      </c>
      <c r="I87" s="8">
        <v>4.5</v>
      </c>
      <c r="J87" s="112">
        <f t="shared" si="5"/>
        <v>0</v>
      </c>
      <c r="K87" s="113"/>
      <c r="L87" s="16"/>
      <c r="M87" s="3"/>
      <c r="N87" s="3"/>
      <c r="O87" s="18"/>
      <c r="P87" s="3"/>
      <c r="Q87" s="3"/>
      <c r="R87" s="9" t="str">
        <f t="shared" si="3"/>
        <v>-</v>
      </c>
      <c r="S87" s="19"/>
      <c r="T87" s="3"/>
      <c r="U87" s="3"/>
      <c r="V87" s="25"/>
      <c r="W87" s="3"/>
      <c r="X87" s="8"/>
      <c r="Y87" s="63" t="str">
        <f t="shared" si="4"/>
        <v>-</v>
      </c>
    </row>
    <row r="88" spans="1:26" ht="9" customHeight="1" x14ac:dyDescent="0.2">
      <c r="A88" s="32"/>
      <c r="B88" s="114"/>
      <c r="C88" s="115"/>
      <c r="D88" s="115"/>
      <c r="E88" s="116"/>
      <c r="F88" s="3"/>
      <c r="G88" s="3"/>
      <c r="H88" s="8">
        <f>B88+F88</f>
        <v>0</v>
      </c>
      <c r="I88" s="8">
        <v>4.5</v>
      </c>
      <c r="J88" s="112">
        <f t="shared" si="5"/>
        <v>0</v>
      </c>
      <c r="K88" s="113"/>
      <c r="L88" s="37"/>
      <c r="M88" s="37"/>
      <c r="N88" s="38"/>
      <c r="O88" s="120" t="s">
        <v>217</v>
      </c>
      <c r="P88" s="65">
        <f>SUM(P9:P86)</f>
        <v>0</v>
      </c>
      <c r="Q88" s="98">
        <f>SUM(R9:R86)</f>
        <v>0</v>
      </c>
      <c r="R88" s="99"/>
      <c r="S88" s="19"/>
      <c r="T88" s="3"/>
      <c r="U88" s="3"/>
      <c r="V88" s="39"/>
      <c r="W88" s="3"/>
      <c r="X88" s="3"/>
      <c r="Y88" s="63" t="str">
        <f t="shared" si="4"/>
        <v>-</v>
      </c>
    </row>
    <row r="89" spans="1:26" ht="9" customHeight="1" x14ac:dyDescent="0.2">
      <c r="A89" s="32"/>
      <c r="B89" s="109" t="s">
        <v>231</v>
      </c>
      <c r="C89" s="110"/>
      <c r="D89" s="111"/>
      <c r="E89" s="3"/>
      <c r="F89" s="3"/>
      <c r="G89" s="3"/>
      <c r="H89" s="8">
        <f>E89+F89</f>
        <v>0</v>
      </c>
      <c r="I89" s="8">
        <v>6</v>
      </c>
      <c r="J89" s="112">
        <f t="shared" si="5"/>
        <v>0</v>
      </c>
      <c r="K89" s="113"/>
      <c r="L89" s="37"/>
      <c r="M89" s="37"/>
      <c r="N89" s="38"/>
      <c r="O89" s="121"/>
      <c r="P89" s="40"/>
      <c r="Q89" s="40"/>
      <c r="R89" s="40"/>
      <c r="S89" s="41"/>
      <c r="T89" s="41"/>
      <c r="U89" s="41"/>
      <c r="V89" s="37"/>
      <c r="W89" s="5" t="s">
        <v>241</v>
      </c>
      <c r="X89" s="101" t="s">
        <v>240</v>
      </c>
      <c r="Y89" s="101"/>
      <c r="Z89" s="42"/>
    </row>
    <row r="90" spans="1:26" ht="9" customHeight="1" x14ac:dyDescent="0.2">
      <c r="A90" s="32"/>
      <c r="B90" s="39"/>
      <c r="C90" s="39"/>
      <c r="D90" s="39"/>
      <c r="E90" s="43"/>
      <c r="F90" s="3"/>
      <c r="G90" s="3"/>
      <c r="H90" s="8" t="str">
        <f>IF(E90+F90=0,"-",E90+F90)</f>
        <v>-</v>
      </c>
      <c r="I90" s="8"/>
      <c r="J90" s="3"/>
      <c r="K90" s="4"/>
      <c r="L90" s="37"/>
      <c r="M90" s="37"/>
      <c r="N90" s="38"/>
      <c r="O90" s="40"/>
      <c r="P90" s="40"/>
      <c r="Q90" s="40"/>
      <c r="R90" s="40"/>
      <c r="S90" s="88" t="s">
        <v>210</v>
      </c>
      <c r="T90" s="88"/>
      <c r="U90" s="88"/>
      <c r="V90" s="44"/>
      <c r="W90" s="3"/>
      <c r="X90" s="3"/>
      <c r="Y90" s="3"/>
    </row>
    <row r="91" spans="1:26" ht="9" customHeight="1" x14ac:dyDescent="0.2">
      <c r="A91" s="32"/>
      <c r="B91" s="114"/>
      <c r="C91" s="115"/>
      <c r="D91" s="115"/>
      <c r="E91" s="116"/>
      <c r="F91" s="3"/>
      <c r="G91" s="3"/>
      <c r="H91" s="8">
        <f>B91+F91</f>
        <v>0</v>
      </c>
      <c r="I91" s="8">
        <v>6</v>
      </c>
      <c r="J91" s="112">
        <f>H91*I91</f>
        <v>0</v>
      </c>
      <c r="K91" s="113"/>
      <c r="L91" s="37"/>
      <c r="M91" s="37"/>
      <c r="N91" s="38"/>
      <c r="O91" s="45" t="s">
        <v>245</v>
      </c>
      <c r="P91" s="40"/>
      <c r="Q91" s="40"/>
      <c r="R91" s="40"/>
      <c r="S91" s="44"/>
      <c r="T91" s="44"/>
      <c r="U91" s="44"/>
      <c r="V91" s="46" t="s">
        <v>210</v>
      </c>
      <c r="W91" s="65">
        <f>SUM(W9:W88)</f>
        <v>0</v>
      </c>
      <c r="X91" s="102">
        <f>SUM(Y9:Y88)</f>
        <v>0</v>
      </c>
      <c r="Y91" s="102"/>
    </row>
    <row r="92" spans="1:26" ht="9" customHeight="1" x14ac:dyDescent="0.2">
      <c r="A92" s="32"/>
      <c r="B92" s="114"/>
      <c r="C92" s="115"/>
      <c r="D92" s="115"/>
      <c r="E92" s="116"/>
      <c r="F92" s="3"/>
      <c r="G92" s="3"/>
      <c r="H92" s="8">
        <f>B92+F92</f>
        <v>0</v>
      </c>
      <c r="I92" s="8">
        <v>6</v>
      </c>
      <c r="J92" s="112">
        <f>H92*I92</f>
        <v>0</v>
      </c>
      <c r="K92" s="113"/>
      <c r="L92" s="94" t="s">
        <v>246</v>
      </c>
      <c r="M92" s="94"/>
      <c r="N92" s="94"/>
      <c r="O92" s="94"/>
      <c r="P92" s="94"/>
      <c r="Q92" s="94"/>
      <c r="R92" s="94"/>
      <c r="S92" s="38"/>
      <c r="T92" s="38"/>
      <c r="U92" s="38"/>
      <c r="V92" s="47" t="s">
        <v>242</v>
      </c>
      <c r="W92" s="8">
        <f>I74</f>
        <v>0</v>
      </c>
      <c r="X92" s="103">
        <f>J74</f>
        <v>0</v>
      </c>
      <c r="Y92" s="103"/>
    </row>
    <row r="93" spans="1:26" ht="9" customHeight="1" x14ac:dyDescent="0.2">
      <c r="A93" s="32"/>
      <c r="B93" s="109" t="s">
        <v>232</v>
      </c>
      <c r="C93" s="110"/>
      <c r="D93" s="111"/>
      <c r="E93" s="3"/>
      <c r="F93" s="3"/>
      <c r="G93" s="3"/>
      <c r="H93" s="8">
        <f>E93+F93</f>
        <v>0</v>
      </c>
      <c r="I93" s="8">
        <v>10</v>
      </c>
      <c r="J93" s="112">
        <f>H93*I93</f>
        <v>0</v>
      </c>
      <c r="K93" s="113"/>
      <c r="L93" s="94" t="s">
        <v>247</v>
      </c>
      <c r="M93" s="94"/>
      <c r="N93" s="94"/>
      <c r="O93" s="94"/>
      <c r="P93" s="94"/>
      <c r="Q93" s="94"/>
      <c r="R93" s="94"/>
      <c r="S93" s="38"/>
      <c r="T93" s="38"/>
      <c r="U93" s="38"/>
      <c r="V93" s="47" t="s">
        <v>243</v>
      </c>
      <c r="W93" s="8">
        <f>P88</f>
        <v>0</v>
      </c>
      <c r="X93" s="103">
        <f>Q88</f>
        <v>0</v>
      </c>
      <c r="Y93" s="103"/>
    </row>
    <row r="94" spans="1:26" ht="9" customHeight="1" x14ac:dyDescent="0.2">
      <c r="A94" s="32"/>
      <c r="B94" s="109" t="s">
        <v>233</v>
      </c>
      <c r="C94" s="110"/>
      <c r="D94" s="111"/>
      <c r="E94" s="3"/>
      <c r="F94" s="3"/>
      <c r="G94" s="39"/>
      <c r="H94" s="48"/>
      <c r="I94" s="49"/>
      <c r="J94" s="81"/>
      <c r="K94" s="82"/>
      <c r="L94" s="37"/>
      <c r="M94" s="37"/>
      <c r="N94" s="38"/>
      <c r="O94" s="38"/>
      <c r="P94" s="38"/>
      <c r="Q94" s="38"/>
      <c r="R94" s="38"/>
      <c r="S94" s="38"/>
      <c r="T94" s="38"/>
      <c r="U94" s="38"/>
      <c r="V94" s="47" t="s">
        <v>244</v>
      </c>
      <c r="W94" s="8">
        <f>H106</f>
        <v>0</v>
      </c>
      <c r="X94" s="104">
        <f>J106</f>
        <v>0</v>
      </c>
      <c r="Y94" s="105"/>
    </row>
    <row r="95" spans="1:26" ht="9" customHeight="1" x14ac:dyDescent="0.2">
      <c r="A95" s="12"/>
      <c r="B95" s="109" t="s">
        <v>234</v>
      </c>
      <c r="C95" s="110"/>
      <c r="D95" s="111"/>
      <c r="E95" s="3"/>
      <c r="F95" s="3"/>
      <c r="G95" s="39"/>
      <c r="H95" s="48"/>
      <c r="I95" s="49"/>
      <c r="J95" s="81"/>
      <c r="K95" s="82"/>
      <c r="L95" s="88" t="s">
        <v>248</v>
      </c>
      <c r="M95" s="89"/>
      <c r="N95" s="89"/>
      <c r="O95" s="6"/>
      <c r="P95" s="50" t="s">
        <v>249</v>
      </c>
      <c r="Q95" s="51">
        <v>115</v>
      </c>
      <c r="R95" s="50" t="s">
        <v>250</v>
      </c>
      <c r="S95" s="79"/>
      <c r="T95" s="79"/>
      <c r="U95" s="52" t="s">
        <v>251</v>
      </c>
      <c r="V95" s="53" t="s">
        <v>239</v>
      </c>
      <c r="W95" s="65">
        <f>W91+W92+W93+W94</f>
        <v>0</v>
      </c>
      <c r="X95" s="98">
        <f>X91+X92+X93+X94</f>
        <v>0</v>
      </c>
      <c r="Y95" s="106"/>
    </row>
    <row r="96" spans="1:26" ht="9" customHeight="1" x14ac:dyDescent="0.2">
      <c r="A96" s="12"/>
      <c r="B96" s="109" t="s">
        <v>235</v>
      </c>
      <c r="C96" s="110"/>
      <c r="D96" s="111"/>
      <c r="E96" s="3"/>
      <c r="F96" s="3"/>
      <c r="G96" s="39"/>
      <c r="H96" s="48"/>
      <c r="I96" s="48"/>
      <c r="J96" s="81"/>
      <c r="K96" s="82"/>
      <c r="L96" s="88" t="s">
        <v>252</v>
      </c>
      <c r="M96" s="89"/>
      <c r="N96" s="89"/>
      <c r="O96" s="54"/>
      <c r="P96" s="50" t="s">
        <v>249</v>
      </c>
      <c r="Q96" s="38">
        <v>75</v>
      </c>
      <c r="R96" s="50" t="s">
        <v>250</v>
      </c>
      <c r="S96" s="95"/>
      <c r="T96" s="95"/>
      <c r="U96" s="38" t="s">
        <v>251</v>
      </c>
      <c r="V96" s="38"/>
      <c r="W96" s="38"/>
      <c r="X96" s="38"/>
      <c r="Y96" s="38"/>
    </row>
    <row r="97" spans="1:25" ht="9" customHeight="1" x14ac:dyDescent="0.2">
      <c r="A97" s="12"/>
      <c r="B97" s="109" t="s">
        <v>236</v>
      </c>
      <c r="C97" s="110"/>
      <c r="D97" s="111"/>
      <c r="E97" s="3"/>
      <c r="F97" s="3"/>
      <c r="G97" s="39"/>
      <c r="H97" s="48"/>
      <c r="I97" s="48"/>
      <c r="J97" s="81"/>
      <c r="K97" s="82"/>
      <c r="L97" s="88" t="s">
        <v>253</v>
      </c>
      <c r="M97" s="89"/>
      <c r="N97" s="89"/>
      <c r="O97" s="54"/>
      <c r="P97" s="50" t="s">
        <v>249</v>
      </c>
      <c r="Q97" s="38">
        <v>125</v>
      </c>
      <c r="R97" s="50" t="s">
        <v>250</v>
      </c>
      <c r="S97" s="95"/>
      <c r="T97" s="95"/>
      <c r="U97" s="38" t="s">
        <v>251</v>
      </c>
      <c r="V97" s="38"/>
      <c r="W97" s="38"/>
      <c r="X97" s="38"/>
      <c r="Y97" s="38"/>
    </row>
    <row r="98" spans="1:25" ht="9" customHeight="1" x14ac:dyDescent="0.2">
      <c r="A98" s="12"/>
      <c r="B98" s="109" t="s">
        <v>237</v>
      </c>
      <c r="C98" s="110"/>
      <c r="D98" s="111"/>
      <c r="E98" s="3"/>
      <c r="F98" s="3"/>
      <c r="G98" s="39"/>
      <c r="H98" s="55"/>
      <c r="I98" s="55"/>
      <c r="J98" s="107"/>
      <c r="K98" s="108"/>
      <c r="L98" s="86" t="s">
        <v>254</v>
      </c>
      <c r="M98" s="87"/>
      <c r="N98" s="87"/>
      <c r="O98" s="50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ht="9" customHeight="1" x14ac:dyDescent="0.2">
      <c r="A99" s="12"/>
      <c r="B99" s="109" t="s">
        <v>238</v>
      </c>
      <c r="C99" s="110"/>
      <c r="D99" s="111"/>
      <c r="E99" s="3"/>
      <c r="F99" s="3"/>
      <c r="G99" s="39"/>
      <c r="H99" s="55"/>
      <c r="I99" s="55"/>
      <c r="J99" s="107"/>
      <c r="K99" s="10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56" t="s">
        <v>263</v>
      </c>
      <c r="W99" s="79">
        <v>6.5</v>
      </c>
      <c r="X99" s="79"/>
      <c r="Y99" s="79"/>
    </row>
    <row r="100" spans="1:25" ht="9" customHeight="1" x14ac:dyDescent="0.2">
      <c r="B100" s="109"/>
      <c r="C100" s="110"/>
      <c r="D100" s="111"/>
      <c r="E100" s="3"/>
      <c r="F100" s="3"/>
      <c r="G100" s="39"/>
      <c r="H100" s="3"/>
      <c r="I100" s="3"/>
      <c r="J100" s="96"/>
      <c r="K100" s="97"/>
      <c r="L100" s="90" t="s">
        <v>258</v>
      </c>
      <c r="M100" s="91"/>
      <c r="N100" s="91"/>
      <c r="O100" s="91"/>
      <c r="P100" s="91"/>
      <c r="Q100" s="91"/>
      <c r="R100" s="91"/>
      <c r="S100" s="91"/>
      <c r="T100" s="91"/>
      <c r="U100" s="38"/>
      <c r="V100" s="56"/>
      <c r="W100" s="38"/>
      <c r="X100" s="38"/>
      <c r="Y100" s="38"/>
    </row>
    <row r="101" spans="1:25" ht="9" customHeight="1" x14ac:dyDescent="0.2">
      <c r="B101" s="109"/>
      <c r="C101" s="110"/>
      <c r="D101" s="111"/>
      <c r="E101" s="3"/>
      <c r="F101" s="3"/>
      <c r="G101" s="43"/>
      <c r="H101" s="3"/>
      <c r="I101" s="3"/>
      <c r="J101" s="96"/>
      <c r="K101" s="97"/>
      <c r="L101" s="90" t="s">
        <v>259</v>
      </c>
      <c r="M101" s="91"/>
      <c r="N101" s="91"/>
      <c r="O101" s="91"/>
      <c r="P101" s="91"/>
      <c r="Q101" s="91"/>
      <c r="R101" s="91"/>
      <c r="S101" s="91"/>
      <c r="T101" s="91"/>
      <c r="U101" s="38"/>
      <c r="V101" s="75" t="s">
        <v>262</v>
      </c>
      <c r="W101" s="80">
        <f>X95*W99</f>
        <v>0</v>
      </c>
      <c r="X101" s="80"/>
      <c r="Y101" s="80"/>
    </row>
    <row r="102" spans="1:25" ht="9" customHeight="1" x14ac:dyDescent="0.2">
      <c r="B102" s="109"/>
      <c r="C102" s="110"/>
      <c r="D102" s="111"/>
      <c r="E102" s="3"/>
      <c r="F102" s="3"/>
      <c r="G102" s="43"/>
      <c r="H102" s="3"/>
      <c r="I102" s="3"/>
      <c r="J102" s="96"/>
      <c r="K102" s="97"/>
      <c r="L102" s="90" t="s">
        <v>260</v>
      </c>
      <c r="M102" s="91"/>
      <c r="N102" s="91"/>
      <c r="O102" s="91"/>
      <c r="P102" s="91"/>
      <c r="Q102" s="91"/>
      <c r="R102" s="91"/>
      <c r="S102" s="91"/>
      <c r="T102" s="91"/>
      <c r="U102" s="38"/>
      <c r="V102" s="75"/>
      <c r="W102" s="76"/>
      <c r="X102" s="76"/>
      <c r="Y102" s="76"/>
    </row>
    <row r="103" spans="1:25" ht="9" customHeight="1" x14ac:dyDescent="0.2">
      <c r="B103" s="109"/>
      <c r="C103" s="110"/>
      <c r="D103" s="111"/>
      <c r="E103" s="3"/>
      <c r="F103" s="3"/>
      <c r="G103" s="43"/>
      <c r="H103" s="3"/>
      <c r="I103" s="3"/>
      <c r="J103" s="96"/>
      <c r="K103" s="97"/>
      <c r="L103" s="38"/>
      <c r="M103" s="57"/>
      <c r="N103" s="57"/>
      <c r="O103" s="57"/>
      <c r="P103" s="57"/>
      <c r="Q103" s="57"/>
      <c r="R103" s="57"/>
      <c r="S103" s="57"/>
      <c r="T103" s="57"/>
      <c r="U103" s="38"/>
      <c r="V103" s="75" t="s">
        <v>254</v>
      </c>
      <c r="W103" s="80">
        <f>S95+S96+S97</f>
        <v>0</v>
      </c>
      <c r="X103" s="80"/>
      <c r="Y103" s="80"/>
    </row>
    <row r="104" spans="1:25" ht="9" customHeight="1" x14ac:dyDescent="0.2">
      <c r="B104" s="109"/>
      <c r="C104" s="110"/>
      <c r="D104" s="111"/>
      <c r="E104" s="3"/>
      <c r="F104" s="3"/>
      <c r="G104" s="43"/>
      <c r="H104" s="3"/>
      <c r="I104" s="3"/>
      <c r="J104" s="96"/>
      <c r="K104" s="97"/>
      <c r="L104" s="38"/>
      <c r="M104" s="92" t="s">
        <v>255</v>
      </c>
      <c r="N104" s="92"/>
      <c r="O104" s="38"/>
      <c r="P104" s="38"/>
      <c r="Q104" s="38"/>
      <c r="R104" s="38"/>
      <c r="S104" s="93" t="s">
        <v>256</v>
      </c>
      <c r="T104" s="93"/>
      <c r="U104" s="38"/>
      <c r="V104" s="75"/>
      <c r="W104" s="76"/>
      <c r="X104" s="76"/>
      <c r="Y104" s="76"/>
    </row>
    <row r="105" spans="1:25" ht="9" customHeight="1" x14ac:dyDescent="0.2">
      <c r="B105" s="109"/>
      <c r="C105" s="110"/>
      <c r="D105" s="111"/>
      <c r="E105" s="3"/>
      <c r="F105" s="3"/>
      <c r="G105" s="43"/>
      <c r="H105" s="3"/>
      <c r="I105" s="3"/>
      <c r="J105" s="96"/>
      <c r="K105" s="97"/>
      <c r="L105" s="38"/>
      <c r="M105" s="57"/>
      <c r="N105" s="57"/>
      <c r="O105" s="57"/>
      <c r="P105" s="57"/>
      <c r="Q105" s="57"/>
      <c r="R105" s="57"/>
      <c r="S105" s="57"/>
      <c r="T105" s="57"/>
      <c r="U105" s="38"/>
      <c r="V105" s="75" t="s">
        <v>261</v>
      </c>
      <c r="W105" s="80">
        <f>W101+W103</f>
        <v>0</v>
      </c>
      <c r="X105" s="80"/>
      <c r="Y105" s="80"/>
    </row>
    <row r="106" spans="1:25" ht="9" customHeight="1" x14ac:dyDescent="0.2">
      <c r="E106" s="100" t="s">
        <v>239</v>
      </c>
      <c r="F106" s="100"/>
      <c r="H106" s="65">
        <f>SUM(H77:H105)</f>
        <v>0</v>
      </c>
      <c r="I106" s="58"/>
      <c r="J106" s="98">
        <f>SUM(J77:K104)</f>
        <v>0</v>
      </c>
      <c r="K106" s="99"/>
      <c r="L106" s="38"/>
      <c r="M106" s="92" t="s">
        <v>257</v>
      </c>
      <c r="N106" s="92"/>
      <c r="O106" s="92"/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</sheetData>
  <sheetProtection algorithmName="SHA-512" hashValue="TlO+mNbG7UOIUXzKp5J59HAT4I02wZrx1iNYf4LunHKN+xYgFfJelOYodIlzpNGl6d4byg6nBGAB9nTQdrOiTw==" saltValue="9RQlOETZyjCpCNz9LGTfqw==" spinCount="100000" sheet="1" objects="1" scenarios="1"/>
  <protectedRanges>
    <protectedRange algorithmName="SHA-512" hashValue="t5M/jcjfMY8tbSxTAhthNYok8nR5eFxILxE3NDwGg9Uf8M1zsf5lj1DpjeG0+0DORI46Pt1vDlx92p0dfDAwaA==" saltValue="9OdI9ib6Aryd2Zs/AKxFBw==" spinCount="100000" sqref="J10:K15" name="Range1"/>
  </protectedRanges>
  <mergeCells count="166">
    <mergeCell ref="J83:K83"/>
    <mergeCell ref="B91:E91"/>
    <mergeCell ref="A1:XFD1"/>
    <mergeCell ref="A2:E2"/>
    <mergeCell ref="F2:Z2"/>
    <mergeCell ref="B77:D77"/>
    <mergeCell ref="E70:H70"/>
    <mergeCell ref="E71:H71"/>
    <mergeCell ref="E72:H72"/>
    <mergeCell ref="E73:H73"/>
    <mergeCell ref="E66:H66"/>
    <mergeCell ref="E67:H67"/>
    <mergeCell ref="M106:O106"/>
    <mergeCell ref="B86:D86"/>
    <mergeCell ref="B89:D89"/>
    <mergeCell ref="J76:K76"/>
    <mergeCell ref="B80:D80"/>
    <mergeCell ref="J77:K77"/>
    <mergeCell ref="J78:K78"/>
    <mergeCell ref="J79:K79"/>
    <mergeCell ref="J80:K80"/>
    <mergeCell ref="J84:K84"/>
    <mergeCell ref="B83:D83"/>
    <mergeCell ref="B88:E88"/>
    <mergeCell ref="L95:N95"/>
    <mergeCell ref="B84:E84"/>
    <mergeCell ref="B85:E85"/>
    <mergeCell ref="B92:E92"/>
    <mergeCell ref="J92:K92"/>
    <mergeCell ref="E69:H69"/>
    <mergeCell ref="E60:H60"/>
    <mergeCell ref="E62:H62"/>
    <mergeCell ref="E63:H63"/>
    <mergeCell ref="E65:H65"/>
    <mergeCell ref="E64:H64"/>
    <mergeCell ref="E74:H75"/>
    <mergeCell ref="E61:H61"/>
    <mergeCell ref="B76:D76"/>
    <mergeCell ref="E56:H56"/>
    <mergeCell ref="E57:H57"/>
    <mergeCell ref="E58:H58"/>
    <mergeCell ref="E59:H59"/>
    <mergeCell ref="E52:H52"/>
    <mergeCell ref="E53:H53"/>
    <mergeCell ref="E54:H54"/>
    <mergeCell ref="E55:H55"/>
    <mergeCell ref="E68:H68"/>
    <mergeCell ref="E37:H37"/>
    <mergeCell ref="E38:H38"/>
    <mergeCell ref="E39:H39"/>
    <mergeCell ref="E48:H48"/>
    <mergeCell ref="E49:H49"/>
    <mergeCell ref="E50:H50"/>
    <mergeCell ref="E51:H51"/>
    <mergeCell ref="E44:H44"/>
    <mergeCell ref="E45:H45"/>
    <mergeCell ref="E46:H46"/>
    <mergeCell ref="E47:H47"/>
    <mergeCell ref="B3:Y3"/>
    <mergeCell ref="S90:U90"/>
    <mergeCell ref="J74:K74"/>
    <mergeCell ref="O88:O89"/>
    <mergeCell ref="Q88:R88"/>
    <mergeCell ref="E9:H9"/>
    <mergeCell ref="E8:H8"/>
    <mergeCell ref="E10:H10"/>
    <mergeCell ref="E11:H11"/>
    <mergeCell ref="J85:K85"/>
    <mergeCell ref="E18:H18"/>
    <mergeCell ref="E19:H19"/>
    <mergeCell ref="E12:H12"/>
    <mergeCell ref="E13:H13"/>
    <mergeCell ref="E14:H14"/>
    <mergeCell ref="E15:H15"/>
    <mergeCell ref="E24:H24"/>
    <mergeCell ref="E25:H25"/>
    <mergeCell ref="E26:H26"/>
    <mergeCell ref="E27:H27"/>
    <mergeCell ref="E20:H20"/>
    <mergeCell ref="E21:H21"/>
    <mergeCell ref="E22:H22"/>
    <mergeCell ref="E23:H23"/>
    <mergeCell ref="B93:D93"/>
    <mergeCell ref="B94:D94"/>
    <mergeCell ref="B95:D95"/>
    <mergeCell ref="B96:D96"/>
    <mergeCell ref="J86:K86"/>
    <mergeCell ref="J87:K87"/>
    <mergeCell ref="J88:K88"/>
    <mergeCell ref="J89:K89"/>
    <mergeCell ref="J91:K91"/>
    <mergeCell ref="B87:E87"/>
    <mergeCell ref="J93:K93"/>
    <mergeCell ref="B97:D97"/>
    <mergeCell ref="B98:D98"/>
    <mergeCell ref="B99:D99"/>
    <mergeCell ref="B104:D104"/>
    <mergeCell ref="B105:D105"/>
    <mergeCell ref="J100:K100"/>
    <mergeCell ref="J101:K101"/>
    <mergeCell ref="B100:D100"/>
    <mergeCell ref="B101:D101"/>
    <mergeCell ref="B102:D102"/>
    <mergeCell ref="B103:D103"/>
    <mergeCell ref="J102:K102"/>
    <mergeCell ref="J103:K103"/>
    <mergeCell ref="J106:K106"/>
    <mergeCell ref="E106:F106"/>
    <mergeCell ref="X89:Y89"/>
    <mergeCell ref="X91:Y91"/>
    <mergeCell ref="X92:Y92"/>
    <mergeCell ref="X93:Y93"/>
    <mergeCell ref="X94:Y94"/>
    <mergeCell ref="X95:Y95"/>
    <mergeCell ref="J96:K96"/>
    <mergeCell ref="J97:K97"/>
    <mergeCell ref="J98:K98"/>
    <mergeCell ref="J99:K99"/>
    <mergeCell ref="W103:Y103"/>
    <mergeCell ref="W105:Y105"/>
    <mergeCell ref="F7:O7"/>
    <mergeCell ref="Q7:Y7"/>
    <mergeCell ref="L98:N98"/>
    <mergeCell ref="L96:N96"/>
    <mergeCell ref="L100:T100"/>
    <mergeCell ref="L101:T101"/>
    <mergeCell ref="L102:T102"/>
    <mergeCell ref="M104:N104"/>
    <mergeCell ref="S104:T104"/>
    <mergeCell ref="L92:R92"/>
    <mergeCell ref="L93:R93"/>
    <mergeCell ref="S95:T95"/>
    <mergeCell ref="L97:N97"/>
    <mergeCell ref="S96:T96"/>
    <mergeCell ref="S97:T97"/>
    <mergeCell ref="J104:K104"/>
    <mergeCell ref="J105:K105"/>
    <mergeCell ref="J81:K81"/>
    <mergeCell ref="J82:K82"/>
    <mergeCell ref="E32:H32"/>
    <mergeCell ref="E33:H33"/>
    <mergeCell ref="E34:H34"/>
    <mergeCell ref="F5:N5"/>
    <mergeCell ref="W5:Y5"/>
    <mergeCell ref="F6:N6"/>
    <mergeCell ref="Q6:Y6"/>
    <mergeCell ref="W99:Y99"/>
    <mergeCell ref="W101:Y101"/>
    <mergeCell ref="J94:K94"/>
    <mergeCell ref="J95:K95"/>
    <mergeCell ref="E16:H16"/>
    <mergeCell ref="E17:H17"/>
    <mergeCell ref="B78:E78"/>
    <mergeCell ref="B79:E79"/>
    <mergeCell ref="B81:E81"/>
    <mergeCell ref="B82:E82"/>
    <mergeCell ref="E35:H35"/>
    <mergeCell ref="E28:H28"/>
    <mergeCell ref="E29:H29"/>
    <mergeCell ref="E30:H30"/>
    <mergeCell ref="E31:H31"/>
    <mergeCell ref="E40:H40"/>
    <mergeCell ref="E41:H41"/>
    <mergeCell ref="E42:H42"/>
    <mergeCell ref="E43:H43"/>
    <mergeCell ref="E36:H36"/>
  </mergeCells>
  <phoneticPr fontId="1" type="noConversion"/>
  <conditionalFormatting sqref="J77:K93">
    <cfRule type="cellIs" dxfId="0" priority="1" stopIfTrue="1" operator="equal">
      <formula>0</formula>
    </cfRule>
  </conditionalFormatting>
  <pageMargins left="0.13" right="0.13" top="0.12" bottom="0.49" header="0.12" footer="0.4921259845"/>
  <pageSetup paperSize="9" scale="9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of Measurements</vt:lpstr>
    </vt:vector>
  </TitlesOfParts>
  <Company>Brauns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Wittoesch</dc:creator>
  <cp:lastModifiedBy>14127</cp:lastModifiedBy>
  <cp:lastPrinted>2017-01-25T15:36:33Z</cp:lastPrinted>
  <dcterms:created xsi:type="dcterms:W3CDTF">2012-01-31T15:39:58Z</dcterms:created>
  <dcterms:modified xsi:type="dcterms:W3CDTF">2020-09-14T17:56:06Z</dcterms:modified>
</cp:coreProperties>
</file>